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ADMINISTRATIF\DOCUMENTS CLOTURES COMPTABLE\Budget Prévisionnel\2023-2024\"/>
    </mc:Choice>
  </mc:AlternateContent>
  <xr:revisionPtr revIDLastSave="0" documentId="13_ncr:1_{AB6FEABF-C483-4517-8F9F-67ACFEB4EE74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NOTICE" sheetId="23" r:id="rId1"/>
    <sheet name="Budget Commune" sheetId="1" r:id="rId2"/>
    <sheet name="Budget Familles" sheetId="20" r:id="rId3"/>
    <sheet name="Budget Autres-Rest-Garderie..." sheetId="21" r:id="rId4"/>
    <sheet name="Budget Synthèse" sheetId="22" r:id="rId5"/>
  </sheets>
  <definedNames>
    <definedName name="_xlnm.Print_Area" localSheetId="3">'Budget Autres-Rest-Garderie...'!$A$1:$M$62</definedName>
    <definedName name="_xlnm.Print_Area" localSheetId="1">'Budget Commune'!$A$1:$M$62</definedName>
    <definedName name="_xlnm.Print_Area" localSheetId="2">'Budget Familles'!$A$1:$M$62</definedName>
    <definedName name="_xlnm.Print_Area" localSheetId="4">'Budget Synthèse'!$A$1:$M$62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22" l="1"/>
  <c r="L57" i="22"/>
  <c r="M57" i="22"/>
  <c r="J57" i="22"/>
  <c r="K57" i="20"/>
  <c r="L57" i="20"/>
  <c r="M57" i="20"/>
  <c r="K56" i="20"/>
  <c r="L56" i="20"/>
  <c r="M56" i="20"/>
  <c r="J57" i="20"/>
  <c r="K48" i="20"/>
  <c r="L48" i="20"/>
  <c r="M48" i="20"/>
  <c r="J48" i="20"/>
  <c r="K33" i="20"/>
  <c r="L33" i="20"/>
  <c r="M33" i="20"/>
  <c r="J33" i="20"/>
  <c r="K15" i="20"/>
  <c r="L15" i="20"/>
  <c r="M15" i="20"/>
  <c r="J15" i="20"/>
  <c r="K57" i="1"/>
  <c r="L57" i="1"/>
  <c r="M57" i="1"/>
  <c r="J57" i="1"/>
  <c r="K48" i="1"/>
  <c r="L48" i="1"/>
  <c r="M48" i="1"/>
  <c r="J48" i="1"/>
  <c r="K33" i="1"/>
  <c r="L33" i="1"/>
  <c r="M33" i="1"/>
  <c r="J33" i="1"/>
  <c r="K15" i="1"/>
  <c r="L15" i="1"/>
  <c r="M15" i="1"/>
  <c r="J15" i="1"/>
  <c r="J57" i="21"/>
  <c r="L57" i="21"/>
  <c r="M57" i="21"/>
  <c r="K57" i="21"/>
  <c r="K48" i="21"/>
  <c r="L48" i="21"/>
  <c r="M48" i="21"/>
  <c r="J48" i="21"/>
  <c r="K33" i="21"/>
  <c r="L33" i="21"/>
  <c r="M33" i="21"/>
  <c r="J33" i="21"/>
  <c r="K15" i="21"/>
  <c r="L15" i="21"/>
  <c r="M15" i="21"/>
  <c r="J15" i="21"/>
  <c r="M23" i="22"/>
  <c r="L23" i="22"/>
  <c r="K23" i="22"/>
  <c r="J23" i="22"/>
  <c r="F14" i="22"/>
  <c r="E14" i="22"/>
  <c r="D14" i="22"/>
  <c r="C14" i="22"/>
  <c r="D15" i="21"/>
  <c r="E15" i="21"/>
  <c r="F15" i="21"/>
  <c r="C15" i="21"/>
  <c r="C57" i="21" s="1"/>
  <c r="D15" i="20"/>
  <c r="E15" i="20"/>
  <c r="F15" i="20"/>
  <c r="C15" i="20"/>
  <c r="D15" i="1"/>
  <c r="E15" i="1"/>
  <c r="F15" i="1"/>
  <c r="C15" i="1"/>
  <c r="F43" i="22"/>
  <c r="D43" i="22"/>
  <c r="E43" i="22"/>
  <c r="C43" i="22"/>
  <c r="D13" i="22"/>
  <c r="E13" i="22"/>
  <c r="F13" i="22"/>
  <c r="C13" i="22"/>
  <c r="M51" i="22"/>
  <c r="M52" i="22"/>
  <c r="M56" i="22" s="1"/>
  <c r="L51" i="22"/>
  <c r="L52" i="22"/>
  <c r="K51" i="22"/>
  <c r="K52" i="22"/>
  <c r="K50" i="22"/>
  <c r="L50" i="22"/>
  <c r="M50" i="22"/>
  <c r="J51" i="22"/>
  <c r="J52" i="22"/>
  <c r="J50" i="22"/>
  <c r="M36" i="22"/>
  <c r="M37" i="22"/>
  <c r="M38" i="22"/>
  <c r="M39" i="22"/>
  <c r="M40" i="22"/>
  <c r="M44" i="22"/>
  <c r="L36" i="22"/>
  <c r="L37" i="22"/>
  <c r="L38" i="22"/>
  <c r="L39" i="22"/>
  <c r="L40" i="22"/>
  <c r="L44" i="22"/>
  <c r="K36" i="22"/>
  <c r="K37" i="22"/>
  <c r="K38" i="22"/>
  <c r="K39" i="22"/>
  <c r="K40" i="22"/>
  <c r="K44" i="22"/>
  <c r="K35" i="22"/>
  <c r="L35" i="22"/>
  <c r="M35" i="22"/>
  <c r="J36" i="22"/>
  <c r="J37" i="22"/>
  <c r="J38" i="22"/>
  <c r="J39" i="22"/>
  <c r="J40" i="22"/>
  <c r="J44" i="22"/>
  <c r="J35" i="22"/>
  <c r="M18" i="22"/>
  <c r="M19" i="22"/>
  <c r="M20" i="22"/>
  <c r="M21" i="22"/>
  <c r="M22" i="22"/>
  <c r="L18" i="22"/>
  <c r="L19" i="22"/>
  <c r="L20" i="22"/>
  <c r="L21" i="22"/>
  <c r="L22" i="22"/>
  <c r="K18" i="22"/>
  <c r="K19" i="22"/>
  <c r="K20" i="22"/>
  <c r="K21" i="22"/>
  <c r="K22" i="22"/>
  <c r="K17" i="22"/>
  <c r="L17" i="22"/>
  <c r="M17" i="22"/>
  <c r="J18" i="22"/>
  <c r="J19" i="22"/>
  <c r="J20" i="22"/>
  <c r="J21" i="22"/>
  <c r="J22" i="22"/>
  <c r="J17" i="22"/>
  <c r="M8" i="22"/>
  <c r="M9" i="22"/>
  <c r="M10" i="22"/>
  <c r="M11" i="22"/>
  <c r="M12" i="22"/>
  <c r="L8" i="22"/>
  <c r="L9" i="22"/>
  <c r="L10" i="22"/>
  <c r="L11" i="22"/>
  <c r="L12" i="22"/>
  <c r="K8" i="22"/>
  <c r="K9" i="22"/>
  <c r="K10" i="22"/>
  <c r="K11" i="22"/>
  <c r="K12" i="22"/>
  <c r="K7" i="22"/>
  <c r="L7" i="22"/>
  <c r="M7" i="22"/>
  <c r="J8" i="22"/>
  <c r="J9" i="22"/>
  <c r="J10" i="22"/>
  <c r="J11" i="22"/>
  <c r="J12" i="22"/>
  <c r="J7" i="22"/>
  <c r="D55" i="22"/>
  <c r="E55" i="22"/>
  <c r="F55" i="22"/>
  <c r="D54" i="22"/>
  <c r="E54" i="22"/>
  <c r="F54" i="22"/>
  <c r="F56" i="22" s="1"/>
  <c r="C55" i="22"/>
  <c r="C54" i="22"/>
  <c r="F50" i="22"/>
  <c r="F51" i="22"/>
  <c r="F52" i="22"/>
  <c r="E50" i="22"/>
  <c r="E51" i="22"/>
  <c r="E52" i="22"/>
  <c r="D50" i="22"/>
  <c r="D51" i="22"/>
  <c r="D52" i="22"/>
  <c r="D49" i="22"/>
  <c r="E49" i="22"/>
  <c r="F49" i="22"/>
  <c r="C50" i="22"/>
  <c r="C51" i="22"/>
  <c r="C52" i="22"/>
  <c r="C49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4" i="22"/>
  <c r="F45" i="22"/>
  <c r="F46" i="22"/>
  <c r="F47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4" i="22"/>
  <c r="E45" i="22"/>
  <c r="E46" i="22"/>
  <c r="E47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4" i="22"/>
  <c r="D45" i="22"/>
  <c r="D46" i="22"/>
  <c r="D47" i="22"/>
  <c r="D16" i="22"/>
  <c r="E16" i="22"/>
  <c r="F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4" i="22"/>
  <c r="C45" i="22"/>
  <c r="C46" i="22"/>
  <c r="C47" i="22"/>
  <c r="C16" i="22"/>
  <c r="F8" i="22"/>
  <c r="F9" i="22"/>
  <c r="F10" i="22"/>
  <c r="F11" i="22"/>
  <c r="F12" i="22"/>
  <c r="E8" i="22"/>
  <c r="E9" i="22"/>
  <c r="E10" i="22"/>
  <c r="E11" i="22"/>
  <c r="E12" i="22"/>
  <c r="D9" i="22"/>
  <c r="D10" i="22"/>
  <c r="D11" i="22"/>
  <c r="D12" i="22"/>
  <c r="D8" i="22"/>
  <c r="D7" i="22"/>
  <c r="D15" i="22" s="1"/>
  <c r="E7" i="22"/>
  <c r="E15" i="22" s="1"/>
  <c r="F7" i="22"/>
  <c r="F15" i="22" s="1"/>
  <c r="C8" i="22"/>
  <c r="C9" i="22"/>
  <c r="C10" i="22"/>
  <c r="C11" i="22"/>
  <c r="C12" i="22"/>
  <c r="C7" i="22"/>
  <c r="C15" i="22" s="1"/>
  <c r="M5" i="22"/>
  <c r="L5" i="22"/>
  <c r="K5" i="22"/>
  <c r="J5" i="22"/>
  <c r="M56" i="21"/>
  <c r="L56" i="21"/>
  <c r="K56" i="21"/>
  <c r="J56" i="21"/>
  <c r="F56" i="21"/>
  <c r="E56" i="21"/>
  <c r="D56" i="21"/>
  <c r="C56" i="21"/>
  <c r="F53" i="21"/>
  <c r="E53" i="21"/>
  <c r="D53" i="21"/>
  <c r="C53" i="21"/>
  <c r="F48" i="21"/>
  <c r="E48" i="21"/>
  <c r="D48" i="21"/>
  <c r="D57" i="21" s="1"/>
  <c r="C48" i="21"/>
  <c r="M5" i="21"/>
  <c r="L5" i="21"/>
  <c r="K5" i="21"/>
  <c r="J5" i="21"/>
  <c r="J56" i="20"/>
  <c r="F56" i="20"/>
  <c r="E56" i="20"/>
  <c r="D56" i="20"/>
  <c r="C56" i="20"/>
  <c r="F53" i="20"/>
  <c r="E53" i="20"/>
  <c r="D53" i="20"/>
  <c r="C53" i="20"/>
  <c r="F48" i="20"/>
  <c r="E48" i="20"/>
  <c r="D48" i="20"/>
  <c r="C48" i="20"/>
  <c r="M5" i="20"/>
  <c r="L5" i="20"/>
  <c r="K5" i="20"/>
  <c r="J5" i="20"/>
  <c r="M5" i="1"/>
  <c r="L5" i="1"/>
  <c r="K5" i="1"/>
  <c r="J5" i="1"/>
  <c r="C59" i="20" l="1"/>
  <c r="J59" i="21"/>
  <c r="K59" i="21"/>
  <c r="C57" i="20"/>
  <c r="C53" i="22"/>
  <c r="F53" i="22"/>
  <c r="J15" i="22"/>
  <c r="E56" i="22"/>
  <c r="K48" i="22"/>
  <c r="K56" i="22"/>
  <c r="J56" i="22"/>
  <c r="C48" i="22"/>
  <c r="E53" i="22"/>
  <c r="J48" i="22"/>
  <c r="L48" i="22"/>
  <c r="F48" i="22"/>
  <c r="L56" i="22"/>
  <c r="M48" i="22"/>
  <c r="D48" i="22"/>
  <c r="M15" i="22"/>
  <c r="M33" i="22"/>
  <c r="L15" i="22"/>
  <c r="L33" i="22"/>
  <c r="E48" i="22"/>
  <c r="K33" i="22"/>
  <c r="J33" i="22"/>
  <c r="K15" i="22"/>
  <c r="D56" i="22"/>
  <c r="C56" i="22"/>
  <c r="D53" i="22"/>
  <c r="F57" i="21"/>
  <c r="E57" i="21"/>
  <c r="F57" i="20"/>
  <c r="E57" i="20"/>
  <c r="D57" i="20"/>
  <c r="J59" i="20" l="1"/>
  <c r="C59" i="21"/>
  <c r="D59" i="21"/>
  <c r="D59" i="20"/>
  <c r="E59" i="21"/>
  <c r="E59" i="20"/>
  <c r="F57" i="22"/>
  <c r="F59" i="20"/>
  <c r="E57" i="22"/>
  <c r="C57" i="22"/>
  <c r="D57" i="22"/>
  <c r="F59" i="21"/>
  <c r="M59" i="21"/>
  <c r="L59" i="21"/>
  <c r="M59" i="20"/>
  <c r="L59" i="20"/>
  <c r="K59" i="20"/>
  <c r="D59" i="22" l="1"/>
  <c r="F59" i="22"/>
  <c r="M59" i="22"/>
  <c r="C59" i="22"/>
  <c r="E59" i="22"/>
  <c r="L59" i="22"/>
  <c r="J59" i="22"/>
  <c r="K59" i="22"/>
  <c r="D56" i="1" l="1"/>
  <c r="E56" i="1"/>
  <c r="D53" i="1"/>
  <c r="E53" i="1"/>
  <c r="K56" i="1" l="1"/>
  <c r="L56" i="1"/>
  <c r="M56" i="1"/>
  <c r="D48" i="1" l="1"/>
  <c r="D57" i="1" s="1"/>
  <c r="E48" i="1"/>
  <c r="E57" i="1" l="1"/>
  <c r="D59" i="1" l="1"/>
  <c r="K59" i="1"/>
  <c r="F48" i="1"/>
  <c r="C48" i="1"/>
  <c r="F53" i="1"/>
  <c r="F56" i="1"/>
  <c r="C53" i="1"/>
  <c r="C56" i="1"/>
  <c r="J56" i="1"/>
  <c r="C57" i="1" l="1"/>
  <c r="F57" i="1"/>
  <c r="F59" i="1" l="1"/>
  <c r="M59" i="1"/>
  <c r="E59" i="1"/>
  <c r="L59" i="1"/>
  <c r="J59" i="1"/>
  <c r="C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  <author>Alexandre Laré</author>
  </authors>
  <commentList>
    <comment ref="B8" authorId="0" shapeId="0" xr:uid="{713613C7-265E-4694-988E-446760380803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salaire à répartir 50% Commune et 50% Familles</t>
        </r>
      </text>
    </comment>
    <comment ref="B10" authorId="0" shapeId="0" xr:uid="{E49408DD-3016-46EB-8F28-E6D9F7E9AB05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Charges à répartir 50% Commune et 50% Familles</t>
        </r>
      </text>
    </comment>
    <comment ref="B14" authorId="1" shapeId="0" xr:uid="{58E16EF0-4BF0-4827-9FD6-C2CEE5E72C16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Ce compte doit petre créditeur et donc négatif.</t>
        </r>
      </text>
    </comment>
    <comment ref="B18" authorId="0" shapeId="0" xr:uid="{9ABC0A4B-F935-456A-ABC2-275B97CA80A3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sont à faire figurer sur cette ligne
</t>
        </r>
      </text>
    </comment>
    <comment ref="B30" authorId="0" shapeId="0" xr:uid="{19C7B27E-BB8C-45FC-A3DB-0F457D92CA22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Location photocopieurs et autres matériels</t>
        </r>
      </text>
    </comment>
    <comment ref="B31" authorId="0" shapeId="0" xr:uid="{F44C460F-53E2-486E-BFFA-147D22E02BD5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Loyers et Taxe Foncière</t>
        </r>
      </text>
    </comment>
    <comment ref="B32" authorId="0" shapeId="0" xr:uid="{D32EB9E3-D69D-4054-B25A-9CBA0D3B4F3A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Il faut distinguer les travaux de nature propriétaire et locataire</t>
        </r>
      </text>
    </comment>
    <comment ref="B33" authorId="0" shapeId="0" xr:uid="{E2B3D548-1660-4673-B945-E765D0B5DE2C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Entretien du matériel</t>
        </r>
      </text>
    </comment>
    <comment ref="B34" authorId="0" shapeId="0" xr:uid="{DE67D9A3-3160-40E1-BDEC-3694939421F0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Maintenance du matériel (chaudière, photocopieur…)</t>
        </r>
      </text>
    </comment>
    <comment ref="B35" authorId="0" shapeId="0" xr:uid="{1A9D0494-B9A4-4F90-8B22-98C944B0140F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L'assurance des bâtiments concerne les familles et la RC étbs la Commune.</t>
        </r>
      </text>
    </comment>
    <comment ref="B37" authorId="0" shapeId="0" xr:uid="{687A2445-6AAB-44D0-B83E-02BA73A106BA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des élèves sont à imputer sur la ligne 60487 Voyages et sorties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  <author>Alexandre Laré</author>
  </authors>
  <commentList>
    <comment ref="B8" authorId="0" shapeId="0" xr:uid="{F0C819BF-A86A-4FD8-A137-6B557FC2D7B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salaire à répartir 50% Commune et 50% Familles</t>
        </r>
      </text>
    </comment>
    <comment ref="B10" authorId="0" shapeId="0" xr:uid="{B4539960-553D-46F4-82F8-36D7DA6D9763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Charges à répartir 50% Commune et 50% Familles</t>
        </r>
      </text>
    </comment>
    <comment ref="B14" authorId="1" shapeId="0" xr:uid="{DAA8FF99-B75E-4577-94C2-A406912DF10A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Ce compte doit petre créditeur et donc négatif.</t>
        </r>
      </text>
    </comment>
    <comment ref="B18" authorId="0" shapeId="0" xr:uid="{622ED130-9BBD-43D8-B59E-4248E66E036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sont à faire figurer sur cette ligne
</t>
        </r>
      </text>
    </comment>
    <comment ref="B30" authorId="0" shapeId="0" xr:uid="{16E783D6-5144-4802-88AA-012BD77D4A3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Location photocopieurs et autres matériels</t>
        </r>
      </text>
    </comment>
    <comment ref="B31" authorId="0" shapeId="0" xr:uid="{371667FC-220F-4712-8934-3E71805B8205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Loyers et Taxe Foncière</t>
        </r>
      </text>
    </comment>
    <comment ref="B32" authorId="0" shapeId="0" xr:uid="{9D43E0DC-0FA3-48B2-96DC-13170665DDF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Il faut distinguer les travaux de nature propriétaire et locataire</t>
        </r>
      </text>
    </comment>
    <comment ref="B33" authorId="0" shapeId="0" xr:uid="{5EEA91AA-F4FC-43AF-B74F-C1ECD783EFF7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Entretien du matériel</t>
        </r>
      </text>
    </comment>
    <comment ref="B34" authorId="0" shapeId="0" xr:uid="{4E18D12A-EBD4-423B-A753-56D38E8A3576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Maintenance du matériel (chaudière, photocopieur…)</t>
        </r>
      </text>
    </comment>
    <comment ref="B35" authorId="0" shapeId="0" xr:uid="{3028C4A6-3DC3-4777-9D93-083B213C7A22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L'assurance des bâtiments concerne les familles et la RC étbs la Commune.</t>
        </r>
      </text>
    </comment>
    <comment ref="B37" authorId="0" shapeId="0" xr:uid="{863017F7-A672-41DD-8D01-7A732C73E2A8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des élèves sont à imputer sur la ligne 60487 Voyages et sorties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  <author>Alexandre Laré</author>
  </authors>
  <commentList>
    <comment ref="B8" authorId="0" shapeId="0" xr:uid="{D214A8A6-A3B5-4F6F-9C33-FCBF71731C3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salaire à répartir 50% Commune et 50% Familles</t>
        </r>
      </text>
    </comment>
    <comment ref="B10" authorId="0" shapeId="0" xr:uid="{84B267BF-55CE-49DD-9FF3-62CF9D7DC760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Charges à répartir 50% Commune et 50% Familles</t>
        </r>
      </text>
    </comment>
    <comment ref="B14" authorId="1" shapeId="0" xr:uid="{4674833F-CA90-43A4-B12F-CB2916F8ABF8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Ce compte doit petre créditeur et donc négatif.</t>
        </r>
      </text>
    </comment>
    <comment ref="B18" authorId="0" shapeId="0" xr:uid="{446237A8-796E-4585-89A8-6A90C603452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sont à faire figurer sur cette ligne
</t>
        </r>
      </text>
    </comment>
    <comment ref="B30" authorId="0" shapeId="0" xr:uid="{5D321B94-177F-4ACD-9B75-94358BE07482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Location photocopieurs et autres matériels</t>
        </r>
      </text>
    </comment>
    <comment ref="B31" authorId="0" shapeId="0" xr:uid="{FE384BAD-7AFC-4B85-9CD0-9A1CDD9FE87D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Loyers et Taxe Foncière</t>
        </r>
      </text>
    </comment>
    <comment ref="B32" authorId="0" shapeId="0" xr:uid="{823A9DB0-E1AD-4CE7-B9B3-AB5310592209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Il faut distinguer les travaux de nature propriétaire et locataire</t>
        </r>
      </text>
    </comment>
    <comment ref="B33" authorId="0" shapeId="0" xr:uid="{887E7F26-AB60-4EAA-9FD1-4A3100D12260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Entretien du matériel</t>
        </r>
      </text>
    </comment>
    <comment ref="B34" authorId="0" shapeId="0" xr:uid="{0A71B848-D814-477F-9479-1A8355BA151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Maintenance du matériel (chaudière, photocopieur…)</t>
        </r>
      </text>
    </comment>
    <comment ref="B35" authorId="0" shapeId="0" xr:uid="{545A9404-9ABA-4A4A-8017-9465120DB447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L'assurance des bâtiments concerne les familles et la RC étbs la Commune.</t>
        </r>
      </text>
    </comment>
    <comment ref="B37" authorId="0" shapeId="0" xr:uid="{2C2B5CB6-1D88-4861-A17A-387D67F85031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des élèves sont à imputer sur la ligne 60487 Voyages et sorties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  <author>Alexandre Laré</author>
  </authors>
  <commentList>
    <comment ref="B8" authorId="0" shapeId="0" xr:uid="{1D524EE5-B42F-47AB-9B8A-D0AED70879C8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salaire à répartir 50% Commune et 50% Familles</t>
        </r>
      </text>
    </comment>
    <comment ref="B10" authorId="0" shapeId="0" xr:uid="{A27EDD06-C57E-4766-8E86-D0180B986DD4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Charges à répartir 50% Commune et 50% Familles</t>
        </r>
      </text>
    </comment>
    <comment ref="B14" authorId="1" shapeId="0" xr:uid="{84FCB0DB-DE81-4E6F-BAB1-0DDF86102BBB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Ce compte doit petre créditeur et donc négatif.</t>
        </r>
      </text>
    </comment>
    <comment ref="B18" authorId="0" shapeId="0" xr:uid="{59E03B7C-2DE9-463E-B103-1D20F1A66192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sont à faire figurer sur cette ligne
</t>
        </r>
      </text>
    </comment>
    <comment ref="B30" authorId="0" shapeId="0" xr:uid="{4C89B3C7-8639-4800-B32F-71B98CE95216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Location photocopieurs et autres matériels</t>
        </r>
      </text>
    </comment>
    <comment ref="B31" authorId="0" shapeId="0" xr:uid="{33DF356E-5877-41D9-89B4-E56AB1DB8BAC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Loyers et Taxe Foncière</t>
        </r>
      </text>
    </comment>
    <comment ref="B32" authorId="0" shapeId="0" xr:uid="{BB5831A7-F4D3-4D65-A611-D1B0D4769B12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Il faut distinguer les travaux de nature propriétaire et locataire</t>
        </r>
      </text>
    </comment>
    <comment ref="B33" authorId="0" shapeId="0" xr:uid="{DB33B5CB-7F13-4713-A979-D9EE81CC44CC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Entretien du matériel</t>
        </r>
      </text>
    </comment>
    <comment ref="B34" authorId="0" shapeId="0" xr:uid="{F7D165A1-31AD-4B78-A2CA-8D80FE987ECA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Maintenance du matériel (chaudière, photocopieur…)</t>
        </r>
      </text>
    </comment>
    <comment ref="B35" authorId="0" shapeId="0" xr:uid="{42126FAF-9D49-4604-91D5-B04E66015053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L'assurance des bâtiments concerne les familles et la RC étbs la Commune.</t>
        </r>
      </text>
    </comment>
    <comment ref="B37" authorId="0" shapeId="0" xr:uid="{E31BC3E9-DAD3-48AB-AB47-6D0EE1600211}">
      <text>
        <r>
          <rPr>
            <b/>
            <sz val="9"/>
            <color indexed="81"/>
            <rFont val="Tahoma"/>
            <family val="2"/>
          </rPr>
          <t>UDOGEC:</t>
        </r>
        <r>
          <rPr>
            <sz val="9"/>
            <color indexed="81"/>
            <rFont val="Tahoma"/>
            <family val="2"/>
          </rPr>
          <t xml:space="preserve">
Les transports des élèves sont à imputer sur la ligne 60487 Voyages et sorties</t>
        </r>
      </text>
    </comment>
  </commentList>
</comments>
</file>

<file path=xl/sharedStrings.xml><?xml version="1.0" encoding="utf-8"?>
<sst xmlns="http://schemas.openxmlformats.org/spreadsheetml/2006/main" count="446" uniqueCount="133">
  <si>
    <t>CHARGES</t>
  </si>
  <si>
    <t>PRODUITS</t>
  </si>
  <si>
    <t>N° de 
compte</t>
  </si>
  <si>
    <t>COUTS DE PERSONNEL</t>
  </si>
  <si>
    <t>Alimentation</t>
  </si>
  <si>
    <t>V</t>
  </si>
  <si>
    <t>Fournitures pédagogiques</t>
  </si>
  <si>
    <t>VI</t>
  </si>
  <si>
    <t>VII</t>
  </si>
  <si>
    <t>PRODUITS DIVERS</t>
  </si>
  <si>
    <t>II</t>
  </si>
  <si>
    <t>Intérêts des emprunts</t>
  </si>
  <si>
    <t>III</t>
  </si>
  <si>
    <t>IV</t>
  </si>
  <si>
    <t>Eau</t>
  </si>
  <si>
    <t>Pharmacie</t>
  </si>
  <si>
    <t xml:space="preserve">EXCEDENT </t>
  </si>
  <si>
    <t>PARTICIPATIONS DES FAMILLES</t>
  </si>
  <si>
    <t xml:space="preserve">DEFICIT </t>
  </si>
  <si>
    <t>I</t>
  </si>
  <si>
    <t>VIII</t>
  </si>
  <si>
    <t>IX</t>
  </si>
  <si>
    <t>X</t>
  </si>
  <si>
    <t>CHARGES EXCEPTIONNELLES</t>
  </si>
  <si>
    <t>PARTICIP. COMMUNE ET SUBV.</t>
  </si>
  <si>
    <t>PRODUITS EXCEPTIONNELS</t>
  </si>
  <si>
    <t>CHARGES EXT. ET DIVERSES</t>
  </si>
  <si>
    <t>AUTRES CHARGES</t>
  </si>
  <si>
    <t xml:space="preserve">TOTAL DES CHARGES </t>
  </si>
  <si>
    <t>TOTAL DES PRODUITS</t>
  </si>
  <si>
    <t>Charges exceptionnelles sur ex. antérieurs</t>
  </si>
  <si>
    <t>Restauration - Participation des familles</t>
  </si>
  <si>
    <t>Autres charges exceptionnelles</t>
  </si>
  <si>
    <t>Forfait communal (ou convention)</t>
  </si>
  <si>
    <t>Mutualisation des indemnités de direction</t>
  </si>
  <si>
    <t>Garderie - Etude - Accueil</t>
  </si>
  <si>
    <r>
      <t xml:space="preserve">Subventions d'équilibre reçues </t>
    </r>
    <r>
      <rPr>
        <sz val="8"/>
        <rFont val="Comic Sans MS"/>
        <family val="4"/>
      </rPr>
      <t>(Apel)</t>
    </r>
  </si>
  <si>
    <r>
      <t xml:space="preserve">Produits financiers </t>
    </r>
    <r>
      <rPr>
        <sz val="8"/>
        <rFont val="Comic Sans MS"/>
        <family val="4"/>
      </rPr>
      <t>(intérêts sur livret,..)</t>
    </r>
  </si>
  <si>
    <t>Produits except.sur exerc. antérieurs</t>
  </si>
  <si>
    <t>Personnel mis à disposition</t>
  </si>
  <si>
    <t>Assurance des élèves</t>
  </si>
  <si>
    <t>Produits divers de gestion</t>
  </si>
  <si>
    <r>
      <t xml:space="preserve">Participations diverses </t>
    </r>
    <r>
      <rPr>
        <sz val="8"/>
        <rFont val="Comic Sans MS"/>
        <family val="4"/>
      </rPr>
      <t>(occupation des locaux, …)</t>
    </r>
  </si>
  <si>
    <r>
      <t xml:space="preserve">Assurances </t>
    </r>
    <r>
      <rPr>
        <sz val="8"/>
        <rFont val="Comic Sans MS"/>
        <family val="4"/>
      </rPr>
      <t>(bâtiments, RC étab. , …)</t>
    </r>
  </si>
  <si>
    <t>Assurance scolaire</t>
  </si>
  <si>
    <t>Annonces et insertions</t>
  </si>
  <si>
    <t>Missions et réceptions</t>
  </si>
  <si>
    <t>Locations et charges locatives</t>
  </si>
  <si>
    <t>Fournitures pour Pastorale</t>
  </si>
  <si>
    <t>Voyages et sorties pédagogiques</t>
  </si>
  <si>
    <r>
      <t xml:space="preserve">Entretien, réparations </t>
    </r>
    <r>
      <rPr>
        <sz val="8"/>
        <rFont val="Comic Sans MS"/>
        <family val="4"/>
      </rPr>
      <t>(immobilier)</t>
    </r>
  </si>
  <si>
    <r>
      <t xml:space="preserve">Entretien, réparations </t>
    </r>
    <r>
      <rPr>
        <sz val="8"/>
        <rFont val="Comic Sans MS"/>
        <family val="4"/>
      </rPr>
      <t>(biens mobiliers)</t>
    </r>
  </si>
  <si>
    <t>Matériel et produits d'entretien</t>
  </si>
  <si>
    <t>Charges diverses de gestion courante</t>
  </si>
  <si>
    <t>Contrat de maintenance (reprographie, …)</t>
  </si>
  <si>
    <t>Dotations aux amortissements</t>
  </si>
  <si>
    <t>Energie et fluides (électricité, gaz, fuel, bois)</t>
  </si>
  <si>
    <t>Restauration</t>
  </si>
  <si>
    <t>Autres produits exceptionnels</t>
  </si>
  <si>
    <t>Fournitures pour travaux</t>
  </si>
  <si>
    <r>
      <t xml:space="preserve">Fournitures admin. </t>
    </r>
    <r>
      <rPr>
        <sz val="8"/>
        <rFont val="Comic Sans MS"/>
        <family val="4"/>
      </rPr>
      <t>(bureau, informatique)</t>
    </r>
  </si>
  <si>
    <r>
      <t>Scolarité - Particip. des familles</t>
    </r>
    <r>
      <rPr>
        <sz val="7"/>
        <rFont val="Comic Sans MS"/>
        <family val="4"/>
      </rPr>
      <t xml:space="preserve"> (dont cotis. dioc.) </t>
    </r>
  </si>
  <si>
    <t>Voyages scolaires</t>
  </si>
  <si>
    <t>Cotisations Prévoyance Enseignants</t>
  </si>
  <si>
    <t>Médecine du Travail</t>
  </si>
  <si>
    <t xml:space="preserve">Ecole : </t>
  </si>
  <si>
    <t>Commune :</t>
  </si>
  <si>
    <t xml:space="preserve">N° contrat : </t>
  </si>
  <si>
    <t>Salaires Brut salariés OGEC</t>
  </si>
  <si>
    <t>Salaire  Brut du Chef d'établissement</t>
  </si>
  <si>
    <t>Charges sociales salariés OGEC</t>
  </si>
  <si>
    <t>Charges sociales du Chef d'établissement</t>
  </si>
  <si>
    <t>Petit matériel pour activités</t>
  </si>
  <si>
    <t xml:space="preserve">Crédit-bail mobilier </t>
  </si>
  <si>
    <t>Transports et déplacements du personnel</t>
  </si>
  <si>
    <t>Affranchissements, Téléphone, Internet</t>
  </si>
  <si>
    <t>Frais Bancaires</t>
  </si>
  <si>
    <t>ADDECA Cotisations</t>
  </si>
  <si>
    <t>ADDECA Charges Administratives</t>
  </si>
  <si>
    <t>Autres cotisations</t>
  </si>
  <si>
    <t>Autres impôts locaux (ordures ménagères)</t>
  </si>
  <si>
    <t>Services UDOGEC (Comptabilité-Paie)</t>
  </si>
  <si>
    <t>Intérêts des comptes débiteurs</t>
  </si>
  <si>
    <t>Subventions diverses (voyages…)</t>
  </si>
  <si>
    <t>Subventions fournitures</t>
  </si>
  <si>
    <t>Subventions restauration</t>
  </si>
  <si>
    <t>Subventions autres</t>
  </si>
  <si>
    <t>Budget Prévisionnel</t>
  </si>
  <si>
    <t>type de budgets (Commune, Familles et Autres).</t>
  </si>
  <si>
    <t>Budgets.</t>
  </si>
  <si>
    <t>Budget Commune :</t>
  </si>
  <si>
    <t xml:space="preserve">Ce budget prends en compte toutes les dépenses couvertes par le forfait communal, ainsi que toutes les </t>
  </si>
  <si>
    <t>ressources.</t>
  </si>
  <si>
    <t>utilisées. Si cela vous semble le cas, merci de vous rapprocher de l'UDOGEC pour avis.</t>
  </si>
  <si>
    <t>Des commentaires ont été insérés sur certains lignes (Cf.marque rouge en coin de cellule).</t>
  </si>
  <si>
    <t>Budget Familles :</t>
  </si>
  <si>
    <t xml:space="preserve">Ce budget prends en compte toutes les dépenses couvertes par la contributions des familles, ainsi que toutes </t>
  </si>
  <si>
    <t>les ressources.</t>
  </si>
  <si>
    <r>
      <t xml:space="preserve">Seules les lignes en </t>
    </r>
    <r>
      <rPr>
        <b/>
        <u/>
        <sz val="10"/>
        <color theme="9" tint="-0.249977111117893"/>
        <rFont val="Arial"/>
        <family val="2"/>
      </rPr>
      <t>jaune</t>
    </r>
    <r>
      <rPr>
        <sz val="10"/>
        <rFont val="Arial"/>
        <family val="2"/>
      </rPr>
      <t xml:space="preserve"> doivent contenir, si besoin, un montant. Les autres lignes ne doivent pas être</t>
    </r>
  </si>
  <si>
    <r>
      <t xml:space="preserve">Seules les lignes en </t>
    </r>
    <r>
      <rPr>
        <b/>
        <u/>
        <sz val="10"/>
        <color rgb="FF0070C0"/>
        <rFont val="Arial"/>
        <family val="2"/>
      </rPr>
      <t>bleu</t>
    </r>
    <r>
      <rPr>
        <sz val="10"/>
        <rFont val="Arial"/>
        <family val="2"/>
      </rPr>
      <t xml:space="preserve"> doivent contenir, si besoin, un montant. Les autres lignes ne doivent pas être</t>
    </r>
  </si>
  <si>
    <t>Budget Autres :</t>
  </si>
  <si>
    <t xml:space="preserve">Ce budget prends en compte toutes les dépenses qui ne sont ni couvertes par le forfait communal ni par la </t>
  </si>
  <si>
    <t>contribution des familles.</t>
  </si>
  <si>
    <t>Il s'agit notamment, pour les écoles qui ont à gérer la restauration et la garderie.</t>
  </si>
  <si>
    <t>Mais également tout ce qui concerne les voyages et sorties scolaires, qui ne doivent pas être financées</t>
  </si>
  <si>
    <t>ni par le forfait communal ni par la contribution des familles.</t>
  </si>
  <si>
    <r>
      <t xml:space="preserve">Seules les lignes en </t>
    </r>
    <r>
      <rPr>
        <b/>
        <u/>
        <sz val="10"/>
        <color theme="5" tint="-0.249977111117893"/>
        <rFont val="Arial"/>
        <family val="2"/>
      </rPr>
      <t>rouge</t>
    </r>
    <r>
      <rPr>
        <sz val="10"/>
        <rFont val="Arial"/>
        <family val="2"/>
      </rPr>
      <t xml:space="preserve"> doivent contenir, si besoin, un montant. Les autres lignes ne doivent pas être</t>
    </r>
  </si>
  <si>
    <t>Cette distinction vous permet, en cas de besoin, de présenter des budgets séparés.</t>
  </si>
  <si>
    <r>
      <rPr>
        <u/>
        <sz val="10"/>
        <rFont val="Arial"/>
        <family val="2"/>
      </rPr>
      <t xml:space="preserve">Exemple </t>
    </r>
    <r>
      <rPr>
        <sz val="10"/>
        <rFont val="Arial"/>
        <family val="2"/>
      </rPr>
      <t>: Présenter à la mairie seulement les dépenses liées au forfait communal.</t>
    </r>
  </si>
  <si>
    <t>Budget Synthèse :</t>
  </si>
  <si>
    <t>Ce dernier onglet vous permets de faire la synthèse des onglets précédents mais aussi de voir sur une même</t>
  </si>
  <si>
    <t>Et ensuite de suivre vos comptes 2018/2019 avec le budget réalisé.</t>
  </si>
  <si>
    <t>Chaque onglet se centralise ensuite dans un onglet "Budget Synthèse" qui aggrège l'ensemble des 3</t>
  </si>
  <si>
    <t>Alexandre Laré</t>
  </si>
  <si>
    <t>Responsable du service comptabilité OGEC</t>
  </si>
  <si>
    <t>Remboursement IJ CPAM et Prévoyance</t>
  </si>
  <si>
    <t>Dotations aux provisions (IDR, travaux…)</t>
  </si>
  <si>
    <t>Reprise sur provisions (IDR, travaux…)</t>
  </si>
  <si>
    <t>page : le budget 2021/2022, les comptes 2019/2020 et l'estimation 2020/2021.</t>
  </si>
  <si>
    <t>Livres et fournitures revendus</t>
  </si>
  <si>
    <t>Aides à l'emploi (Contrats aidés, apprentis…)</t>
  </si>
  <si>
    <t>Subventions Garderie</t>
  </si>
  <si>
    <t>Contributions financières (APEL)</t>
  </si>
  <si>
    <t>Contributions financières (FREPPEL, AEP...)</t>
  </si>
  <si>
    <t>NOTICE : Budget prévisionnel 2023/2024 Détaillé</t>
  </si>
  <si>
    <t>Ce fichier vous permet d'élaborer votre budget prévisionnel 2023/2024 en détail et en séparant les différents</t>
  </si>
  <si>
    <t>Budget Prévisionnel - COMMUNE                                                                                                                                                            Exercice 2023-2024</t>
  </si>
  <si>
    <t>Réalisé      2021-2022</t>
  </si>
  <si>
    <t>Estimation        2022-2023</t>
  </si>
  <si>
    <t>Budget Prévisionnel - FAMILLES                                                                                                                                                            Exercice 2023-2024</t>
  </si>
  <si>
    <t>Réalisé        2023-2024</t>
  </si>
  <si>
    <t>Budget Prévisionnel - AUTRES (Restauration-Garderie…)                                                                                                                                           Exercice 2023-2024</t>
  </si>
  <si>
    <t>Budget Prévisionnel - SYNTHESE                                                                                                                                           Exercice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</si>
</sst>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&quot;;\-#,##0.00\ &quot;F&quot;"/>
    <numFmt numFmtId="165" formatCode="_-* #,##0.00\ [$€-1]_-;\-* #,##0.00\ [$€-1]_-;_-* &quot;-&quot;??\ [$€-1]_-"/>
    <numFmt numFmtId="166" formatCode="#,##0.00_ ;\-#,##0.00\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name val="Arial Rounded MT Bold"/>
      <family val="2"/>
    </font>
    <font>
      <sz val="18"/>
      <name val="Arial Rounded MT Bold"/>
      <family val="2"/>
    </font>
    <font>
      <sz val="10"/>
      <name val="Comic Sans MS"/>
      <family val="4"/>
    </font>
    <font>
      <sz val="8"/>
      <name val="Comic Sans MS"/>
      <family val="4"/>
    </font>
    <font>
      <sz val="9"/>
      <name val="Comic Sans MS"/>
      <family val="4"/>
    </font>
    <font>
      <b/>
      <sz val="12"/>
      <name val="Bookman Old Style"/>
      <family val="1"/>
    </font>
    <font>
      <b/>
      <sz val="11"/>
      <name val="Comic Sans MS"/>
      <family val="4"/>
    </font>
    <font>
      <b/>
      <sz val="9"/>
      <name val="Comic Sans MS"/>
      <family val="4"/>
    </font>
    <font>
      <u/>
      <sz val="9"/>
      <name val="Comic Sans MS"/>
      <family val="4"/>
    </font>
    <font>
      <sz val="12"/>
      <name val="Arial"/>
      <family val="2"/>
    </font>
    <font>
      <b/>
      <sz val="13"/>
      <color indexed="18"/>
      <name val="Bookman Old Style"/>
      <family val="1"/>
    </font>
    <font>
      <b/>
      <sz val="10"/>
      <name val="Times New Roman"/>
      <family val="1"/>
    </font>
    <font>
      <sz val="7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0070C0"/>
      <name val="Bookman Old Style"/>
      <family val="1"/>
    </font>
    <font>
      <sz val="10"/>
      <color rgb="FF0070C0"/>
      <name val="Arial"/>
      <family val="2"/>
    </font>
    <font>
      <b/>
      <sz val="11"/>
      <color rgb="FF0070C0"/>
      <name val="Bookman Old Style"/>
      <family val="1"/>
    </font>
    <font>
      <sz val="8"/>
      <color rgb="FF0070C0"/>
      <name val="Comic Sans MS"/>
      <family val="4"/>
    </font>
    <font>
      <sz val="8"/>
      <color rgb="FF0070C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20"/>
      <name val="Arial"/>
      <family val="2"/>
    </font>
    <font>
      <b/>
      <u/>
      <sz val="10"/>
      <color rgb="FF0070C0"/>
      <name val="Arial"/>
      <family val="2"/>
    </font>
    <font>
      <b/>
      <u/>
      <sz val="10"/>
      <color theme="9" tint="-0.249977111117893"/>
      <name val="Arial"/>
      <family val="2"/>
    </font>
    <font>
      <u/>
      <sz val="10"/>
      <name val="Arial"/>
      <family val="2"/>
    </font>
    <font>
      <b/>
      <u/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7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1" fillId="0" borderId="0" xfId="0" applyFont="1" applyAlignment="1" applyProtection="1">
      <alignment horizontal="right"/>
      <protection locked="0"/>
    </xf>
    <xf numFmtId="4" fontId="11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4" fontId="11" fillId="0" borderId="24" xfId="0" applyNumberFormat="1" applyFont="1" applyBorder="1" applyAlignment="1" applyProtection="1">
      <alignment horizontal="right" vertical="center"/>
      <protection locked="0"/>
    </xf>
    <xf numFmtId="4" fontId="11" fillId="2" borderId="4" xfId="0" applyNumberFormat="1" applyFont="1" applyFill="1" applyBorder="1" applyAlignment="1" applyProtection="1">
      <alignment horizontal="right" vertical="center"/>
      <protection locked="0"/>
    </xf>
    <xf numFmtId="4" fontId="11" fillId="3" borderId="9" xfId="0" applyNumberFormat="1" applyFont="1" applyFill="1" applyBorder="1" applyAlignment="1" applyProtection="1">
      <alignment horizontal="right" vertical="center"/>
      <protection locked="0"/>
    </xf>
    <xf numFmtId="4" fontId="11" fillId="3" borderId="8" xfId="0" applyNumberFormat="1" applyFont="1" applyFill="1" applyBorder="1" applyAlignment="1" applyProtection="1">
      <alignment horizontal="right" vertical="center"/>
      <protection locked="0"/>
    </xf>
    <xf numFmtId="4" fontId="11" fillId="3" borderId="4" xfId="0" applyNumberFormat="1" applyFont="1" applyFill="1" applyBorder="1" applyAlignment="1" applyProtection="1">
      <alignment horizontal="right" vertical="center"/>
      <protection locked="0"/>
    </xf>
    <xf numFmtId="4" fontId="11" fillId="3" borderId="24" xfId="0" applyNumberFormat="1" applyFont="1" applyFill="1" applyBorder="1" applyAlignment="1" applyProtection="1">
      <alignment horizontal="right" vertical="center"/>
      <protection locked="0"/>
    </xf>
    <xf numFmtId="4" fontId="11" fillId="0" borderId="8" xfId="0" applyNumberFormat="1" applyFont="1" applyBorder="1" applyAlignment="1" applyProtection="1">
      <alignment horizontal="right" vertical="center"/>
      <protection locked="0"/>
    </xf>
    <xf numFmtId="4" fontId="11" fillId="0" borderId="9" xfId="0" applyNumberFormat="1" applyFont="1" applyBorder="1" applyAlignment="1" applyProtection="1">
      <alignment horizontal="right" vertical="center"/>
      <protection locked="0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4" fontId="11" fillId="2" borderId="6" xfId="0" applyNumberFormat="1" applyFont="1" applyFill="1" applyBorder="1" applyAlignment="1" applyProtection="1">
      <alignment horizontal="right" vertical="center"/>
      <protection locked="0"/>
    </xf>
    <xf numFmtId="4" fontId="11" fillId="2" borderId="12" xfId="0" applyNumberFormat="1" applyFont="1" applyFill="1" applyBorder="1" applyAlignment="1" applyProtection="1">
      <alignment horizontal="right" vertical="center"/>
      <protection locked="0"/>
    </xf>
    <xf numFmtId="4" fontId="11" fillId="2" borderId="14" xfId="0" applyNumberFormat="1" applyFont="1" applyFill="1" applyBorder="1" applyAlignment="1" applyProtection="1">
      <alignment horizontal="right" vertical="center"/>
      <protection locked="0"/>
    </xf>
    <xf numFmtId="4" fontId="11" fillId="0" borderId="25" xfId="0" applyNumberFormat="1" applyFont="1" applyBorder="1" applyAlignment="1" applyProtection="1">
      <alignment horizontal="right" vertical="center"/>
      <protection locked="0"/>
    </xf>
    <xf numFmtId="4" fontId="11" fillId="0" borderId="21" xfId="0" applyNumberFormat="1" applyFont="1" applyBorder="1" applyAlignment="1" applyProtection="1">
      <alignment horizontal="right" vertical="center"/>
      <protection locked="0"/>
    </xf>
    <xf numFmtId="4" fontId="11" fillId="0" borderId="26" xfId="0" applyNumberFormat="1" applyFont="1" applyBorder="1" applyAlignment="1" applyProtection="1">
      <alignment horizontal="right" vertical="center"/>
      <protection locked="0"/>
    </xf>
    <xf numFmtId="166" fontId="14" fillId="0" borderId="3" xfId="0" applyNumberFormat="1" applyFont="1" applyBorder="1"/>
    <xf numFmtId="166" fontId="14" fillId="0" borderId="5" xfId="0" applyNumberFormat="1" applyFont="1" applyBorder="1"/>
    <xf numFmtId="166" fontId="14" fillId="0" borderId="3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center"/>
    </xf>
    <xf numFmtId="0" fontId="2" fillId="0" borderId="32" xfId="0" applyFont="1" applyBorder="1"/>
    <xf numFmtId="0" fontId="0" fillId="0" borderId="32" xfId="0" applyBorder="1"/>
    <xf numFmtId="0" fontId="18" fillId="0" borderId="0" xfId="0" applyFont="1" applyAlignment="1">
      <alignment horizontal="left" vertical="center"/>
    </xf>
    <xf numFmtId="4" fontId="11" fillId="0" borderId="6" xfId="0" applyNumberFormat="1" applyFont="1" applyBorder="1" applyAlignment="1" applyProtection="1">
      <alignment horizontal="right" vertical="center"/>
      <protection locked="0"/>
    </xf>
    <xf numFmtId="4" fontId="11" fillId="0" borderId="12" xfId="0" applyNumberFormat="1" applyFont="1" applyBorder="1" applyAlignment="1" applyProtection="1">
      <alignment horizontal="right" vertical="center"/>
      <protection locked="0"/>
    </xf>
    <xf numFmtId="4" fontId="11" fillId="0" borderId="14" xfId="0" applyNumberFormat="1" applyFont="1" applyBorder="1" applyAlignment="1" applyProtection="1">
      <alignment horizontal="right" vertical="center"/>
      <protection locked="0"/>
    </xf>
    <xf numFmtId="4" fontId="11" fillId="4" borderId="9" xfId="0" applyNumberFormat="1" applyFont="1" applyFill="1" applyBorder="1" applyAlignment="1" applyProtection="1">
      <alignment horizontal="right" vertical="center"/>
      <protection locked="0"/>
    </xf>
    <xf numFmtId="4" fontId="11" fillId="0" borderId="33" xfId="0" applyNumberFormat="1" applyFont="1" applyBorder="1" applyAlignment="1" applyProtection="1">
      <alignment horizontal="right" vertical="center"/>
      <protection locked="0"/>
    </xf>
    <xf numFmtId="166" fontId="14" fillId="0" borderId="31" xfId="0" applyNumberFormat="1" applyFont="1" applyBorder="1" applyAlignment="1">
      <alignment vertical="center"/>
    </xf>
    <xf numFmtId="4" fontId="11" fillId="0" borderId="19" xfId="0" applyNumberFormat="1" applyFont="1" applyBorder="1" applyAlignment="1" applyProtection="1">
      <alignment horizontal="right" vertical="center"/>
      <protection locked="0"/>
    </xf>
    <xf numFmtId="0" fontId="10" fillId="5" borderId="4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4" fontId="11" fillId="4" borderId="4" xfId="0" applyNumberFormat="1" applyFont="1" applyFill="1" applyBorder="1" applyAlignment="1" applyProtection="1">
      <alignment horizontal="right" vertical="center"/>
      <protection locked="0"/>
    </xf>
    <xf numFmtId="4" fontId="11" fillId="4" borderId="24" xfId="0" applyNumberFormat="1" applyFont="1" applyFill="1" applyBorder="1" applyAlignment="1" applyProtection="1">
      <alignment horizontal="right" vertical="center"/>
      <protection locked="0"/>
    </xf>
    <xf numFmtId="4" fontId="11" fillId="6" borderId="4" xfId="0" applyNumberFormat="1" applyFont="1" applyFill="1" applyBorder="1" applyAlignment="1" applyProtection="1">
      <alignment horizontal="right" vertical="center"/>
      <protection locked="0"/>
    </xf>
    <xf numFmtId="4" fontId="11" fillId="5" borderId="33" xfId="0" applyNumberFormat="1" applyFont="1" applyFill="1" applyBorder="1" applyAlignment="1" applyProtection="1">
      <alignment horizontal="right" vertical="center"/>
      <protection locked="0"/>
    </xf>
    <xf numFmtId="4" fontId="11" fillId="5" borderId="24" xfId="0" applyNumberFormat="1" applyFont="1" applyFill="1" applyBorder="1" applyAlignment="1" applyProtection="1">
      <alignment horizontal="right" vertical="center"/>
      <protection locked="0"/>
    </xf>
    <xf numFmtId="0" fontId="11" fillId="5" borderId="6" xfId="0" applyFont="1" applyFill="1" applyBorder="1" applyAlignment="1">
      <alignment horizontal="left" vertical="center"/>
    </xf>
    <xf numFmtId="4" fontId="11" fillId="4" borderId="6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6" fontId="14" fillId="0" borderId="14" xfId="0" applyNumberFormat="1" applyFont="1" applyBorder="1"/>
    <xf numFmtId="166" fontId="14" fillId="0" borderId="5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4" fontId="11" fillId="0" borderId="20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" fontId="11" fillId="2" borderId="19" xfId="0" applyNumberFormat="1" applyFont="1" applyFill="1" applyBorder="1" applyAlignment="1" applyProtection="1">
      <alignment horizontal="right" vertical="center"/>
      <protection locked="0"/>
    </xf>
    <xf numFmtId="4" fontId="11" fillId="2" borderId="7" xfId="0" applyNumberFormat="1" applyFont="1" applyFill="1" applyBorder="1" applyAlignment="1" applyProtection="1">
      <alignment horizontal="right" vertical="center"/>
      <protection locked="0"/>
    </xf>
    <xf numFmtId="4" fontId="11" fillId="2" borderId="22" xfId="0" applyNumberFormat="1" applyFont="1" applyFill="1" applyBorder="1" applyAlignment="1" applyProtection="1">
      <alignment horizontal="right" vertical="center"/>
      <protection locked="0"/>
    </xf>
    <xf numFmtId="4" fontId="11" fillId="2" borderId="23" xfId="0" applyNumberFormat="1" applyFont="1" applyFill="1" applyBorder="1" applyAlignment="1" applyProtection="1">
      <alignment horizontal="right" vertical="center"/>
      <protection locked="0"/>
    </xf>
    <xf numFmtId="4" fontId="11" fillId="5" borderId="21" xfId="0" applyNumberFormat="1" applyFont="1" applyFill="1" applyBorder="1" applyAlignment="1" applyProtection="1">
      <alignment horizontal="right" vertical="center"/>
      <protection locked="0"/>
    </xf>
    <xf numFmtId="4" fontId="11" fillId="2" borderId="21" xfId="0" applyNumberFormat="1" applyFont="1" applyFill="1" applyBorder="1" applyAlignment="1" applyProtection="1">
      <alignment horizontal="right" vertical="center"/>
      <protection locked="0"/>
    </xf>
    <xf numFmtId="4" fontId="11" fillId="0" borderId="22" xfId="0" applyNumberFormat="1" applyFont="1" applyBorder="1" applyAlignment="1" applyProtection="1">
      <alignment horizontal="right" vertical="center"/>
      <protection locked="0"/>
    </xf>
    <xf numFmtId="4" fontId="11" fillId="0" borderId="23" xfId="0" applyNumberFormat="1" applyFont="1" applyBorder="1" applyAlignment="1" applyProtection="1">
      <alignment horizontal="right" vertical="center"/>
      <protection locked="0"/>
    </xf>
    <xf numFmtId="4" fontId="11" fillId="3" borderId="25" xfId="0" applyNumberFormat="1" applyFont="1" applyFill="1" applyBorder="1" applyAlignment="1" applyProtection="1">
      <alignment horizontal="right" vertical="center"/>
      <protection locked="0"/>
    </xf>
    <xf numFmtId="4" fontId="11" fillId="3" borderId="21" xfId="0" applyNumberFormat="1" applyFont="1" applyFill="1" applyBorder="1" applyAlignment="1" applyProtection="1">
      <alignment horizontal="right" vertical="center"/>
      <protection locked="0"/>
    </xf>
    <xf numFmtId="4" fontId="11" fillId="6" borderId="21" xfId="0" applyNumberFormat="1" applyFont="1" applyFill="1" applyBorder="1" applyAlignment="1" applyProtection="1">
      <alignment horizontal="right" vertical="center"/>
      <protection locked="0"/>
    </xf>
    <xf numFmtId="4" fontId="11" fillId="3" borderId="19" xfId="0" applyNumberFormat="1" applyFont="1" applyFill="1" applyBorder="1" applyAlignment="1" applyProtection="1">
      <alignment horizontal="right" vertical="center"/>
      <protection locked="0"/>
    </xf>
    <xf numFmtId="4" fontId="11" fillId="3" borderId="20" xfId="0" applyNumberFormat="1" applyFont="1" applyFill="1" applyBorder="1" applyAlignment="1" applyProtection="1">
      <alignment horizontal="right" vertical="center"/>
      <protection locked="0"/>
    </xf>
    <xf numFmtId="4" fontId="11" fillId="4" borderId="19" xfId="0" applyNumberFormat="1" applyFont="1" applyFill="1" applyBorder="1" applyAlignment="1" applyProtection="1">
      <alignment horizontal="right" vertical="center"/>
      <protection locked="0"/>
    </xf>
    <xf numFmtId="4" fontId="11" fillId="4" borderId="7" xfId="0" applyNumberFormat="1" applyFont="1" applyFill="1" applyBorder="1" applyAlignment="1" applyProtection="1">
      <alignment horizontal="right" vertical="center"/>
      <protection locked="0"/>
    </xf>
    <xf numFmtId="4" fontId="11" fillId="5" borderId="7" xfId="0" applyNumberFormat="1" applyFont="1" applyFill="1" applyBorder="1" applyAlignment="1" applyProtection="1">
      <alignment horizontal="right" vertical="center"/>
      <protection locked="0"/>
    </xf>
    <xf numFmtId="4" fontId="11" fillId="4" borderId="21" xfId="0" applyNumberFormat="1" applyFont="1" applyFill="1" applyBorder="1" applyAlignment="1" applyProtection="1">
      <alignment horizontal="right" vertical="center"/>
      <protection locked="0"/>
    </xf>
    <xf numFmtId="166" fontId="14" fillId="0" borderId="23" xfId="0" applyNumberFormat="1" applyFont="1" applyBorder="1"/>
    <xf numFmtId="0" fontId="11" fillId="0" borderId="12" xfId="0" applyFont="1" applyBorder="1" applyAlignment="1">
      <alignment horizontal="left" vertical="center"/>
    </xf>
    <xf numFmtId="4" fontId="11" fillId="0" borderId="18" xfId="0" applyNumberFormat="1" applyFont="1" applyBorder="1" applyAlignment="1" applyProtection="1">
      <alignment horizontal="right" vertical="center"/>
      <protection locked="0"/>
    </xf>
    <xf numFmtId="4" fontId="11" fillId="4" borderId="12" xfId="0" applyNumberFormat="1" applyFont="1" applyFill="1" applyBorder="1" applyAlignment="1" applyProtection="1">
      <alignment horizontal="right" vertical="center"/>
      <protection locked="0"/>
    </xf>
    <xf numFmtId="4" fontId="11" fillId="4" borderId="22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" fillId="0" borderId="0" xfId="0" applyFont="1"/>
    <xf numFmtId="0" fontId="11" fillId="0" borderId="4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opLeftCell="A26" workbookViewId="0">
      <selection activeCell="A4" sqref="A4"/>
    </sheetView>
  </sheetViews>
  <sheetFormatPr baseColWidth="10" defaultRowHeight="12.75" x14ac:dyDescent="0.2"/>
  <sheetData>
    <row r="1" spans="1:1" ht="26.25" x14ac:dyDescent="0.4">
      <c r="A1" s="121" t="s">
        <v>124</v>
      </c>
    </row>
    <row r="3" spans="1:1" x14ac:dyDescent="0.2">
      <c r="A3" s="122" t="s">
        <v>125</v>
      </c>
    </row>
    <row r="4" spans="1:1" x14ac:dyDescent="0.2">
      <c r="A4" t="s">
        <v>88</v>
      </c>
    </row>
    <row r="6" spans="1:1" x14ac:dyDescent="0.2">
      <c r="A6" s="122" t="s">
        <v>107</v>
      </c>
    </row>
    <row r="7" spans="1:1" x14ac:dyDescent="0.2">
      <c r="A7" s="122" t="s">
        <v>108</v>
      </c>
    </row>
    <row r="8" spans="1:1" x14ac:dyDescent="0.2">
      <c r="A8" s="122"/>
    </row>
    <row r="9" spans="1:1" x14ac:dyDescent="0.2">
      <c r="A9" s="122" t="s">
        <v>112</v>
      </c>
    </row>
    <row r="10" spans="1:1" x14ac:dyDescent="0.2">
      <c r="A10" t="s">
        <v>89</v>
      </c>
    </row>
    <row r="13" spans="1:1" x14ac:dyDescent="0.2">
      <c r="A13" s="120" t="s">
        <v>90</v>
      </c>
    </row>
    <row r="15" spans="1:1" x14ac:dyDescent="0.2">
      <c r="A15" s="122" t="s">
        <v>91</v>
      </c>
    </row>
    <row r="16" spans="1:1" x14ac:dyDescent="0.2">
      <c r="A16" s="122" t="s">
        <v>92</v>
      </c>
    </row>
    <row r="17" spans="1:1" x14ac:dyDescent="0.2">
      <c r="A17" s="122" t="s">
        <v>98</v>
      </c>
    </row>
    <row r="18" spans="1:1" x14ac:dyDescent="0.2">
      <c r="A18" s="122" t="s">
        <v>93</v>
      </c>
    </row>
    <row r="20" spans="1:1" x14ac:dyDescent="0.2">
      <c r="A20" s="122" t="s">
        <v>94</v>
      </c>
    </row>
    <row r="23" spans="1:1" x14ac:dyDescent="0.2">
      <c r="A23" s="120" t="s">
        <v>95</v>
      </c>
    </row>
    <row r="25" spans="1:1" x14ac:dyDescent="0.2">
      <c r="A25" s="122" t="s">
        <v>96</v>
      </c>
    </row>
    <row r="26" spans="1:1" x14ac:dyDescent="0.2">
      <c r="A26" s="122" t="s">
        <v>97</v>
      </c>
    </row>
    <row r="27" spans="1:1" x14ac:dyDescent="0.2">
      <c r="A27" s="122" t="s">
        <v>99</v>
      </c>
    </row>
    <row r="28" spans="1:1" x14ac:dyDescent="0.2">
      <c r="A28" s="122" t="s">
        <v>93</v>
      </c>
    </row>
    <row r="30" spans="1:1" x14ac:dyDescent="0.2">
      <c r="A30" s="122" t="s">
        <v>94</v>
      </c>
    </row>
    <row r="33" spans="1:1" x14ac:dyDescent="0.2">
      <c r="A33" s="120" t="s">
        <v>100</v>
      </c>
    </row>
    <row r="35" spans="1:1" x14ac:dyDescent="0.2">
      <c r="A35" s="122" t="s">
        <v>101</v>
      </c>
    </row>
    <row r="36" spans="1:1" x14ac:dyDescent="0.2">
      <c r="A36" s="122" t="s">
        <v>102</v>
      </c>
    </row>
    <row r="37" spans="1:1" x14ac:dyDescent="0.2">
      <c r="A37" s="122" t="s">
        <v>103</v>
      </c>
    </row>
    <row r="38" spans="1:1" x14ac:dyDescent="0.2">
      <c r="A38" s="122" t="s">
        <v>104</v>
      </c>
    </row>
    <row r="39" spans="1:1" x14ac:dyDescent="0.2">
      <c r="A39" s="122" t="s">
        <v>105</v>
      </c>
    </row>
    <row r="40" spans="1:1" x14ac:dyDescent="0.2">
      <c r="A40" s="122" t="s">
        <v>106</v>
      </c>
    </row>
    <row r="41" spans="1:1" x14ac:dyDescent="0.2">
      <c r="A41" s="122" t="s">
        <v>93</v>
      </c>
    </row>
    <row r="43" spans="1:1" x14ac:dyDescent="0.2">
      <c r="A43" s="122" t="s">
        <v>94</v>
      </c>
    </row>
    <row r="46" spans="1:1" x14ac:dyDescent="0.2">
      <c r="A46" s="120" t="s">
        <v>109</v>
      </c>
    </row>
    <row r="48" spans="1:1" x14ac:dyDescent="0.2">
      <c r="A48" s="122" t="s">
        <v>110</v>
      </c>
    </row>
    <row r="49" spans="1:5" x14ac:dyDescent="0.2">
      <c r="A49" s="122" t="s">
        <v>118</v>
      </c>
    </row>
    <row r="50" spans="1:5" x14ac:dyDescent="0.2">
      <c r="A50" s="122" t="s">
        <v>111</v>
      </c>
    </row>
    <row r="54" spans="1:5" x14ac:dyDescent="0.2">
      <c r="E54" s="119" t="s">
        <v>113</v>
      </c>
    </row>
    <row r="55" spans="1:5" x14ac:dyDescent="0.2">
      <c r="E55" s="119" t="s">
        <v>114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71"/>
  <sheetViews>
    <sheetView zoomScaleNormal="100" workbookViewId="0">
      <selection activeCell="F7" sqref="F7"/>
    </sheetView>
  </sheetViews>
  <sheetFormatPr baseColWidth="10" defaultRowHeight="12.75" x14ac:dyDescent="0.2"/>
  <cols>
    <col min="1" max="1" width="7.7109375" style="4" customWidth="1"/>
    <col min="2" max="2" width="38.5703125" customWidth="1"/>
    <col min="3" max="6" width="12.7109375" customWidth="1"/>
    <col min="7" max="7" width="1.7109375" customWidth="1"/>
    <col min="8" max="8" width="7.7109375" customWidth="1"/>
    <col min="9" max="9" width="40.7109375" customWidth="1"/>
    <col min="10" max="13" width="12.7109375" customWidth="1"/>
  </cols>
  <sheetData>
    <row r="1" spans="1:13" ht="15.95" customHeight="1" thickTop="1" x14ac:dyDescent="0.3">
      <c r="A1" s="8" t="s">
        <v>65</v>
      </c>
      <c r="B1" s="40"/>
      <c r="C1" s="40"/>
      <c r="D1" s="126" t="s">
        <v>126</v>
      </c>
      <c r="E1" s="127"/>
      <c r="F1" s="127"/>
      <c r="G1" s="127"/>
      <c r="H1" s="127"/>
      <c r="I1" s="127"/>
      <c r="J1" s="127"/>
      <c r="K1" s="127"/>
      <c r="L1" s="128"/>
      <c r="M1" s="43"/>
    </row>
    <row r="2" spans="1:13" ht="15.95" customHeight="1" x14ac:dyDescent="0.3">
      <c r="A2" s="8" t="s">
        <v>66</v>
      </c>
      <c r="B2" s="40"/>
      <c r="C2" s="40"/>
      <c r="D2" s="129"/>
      <c r="E2" s="130"/>
      <c r="F2" s="130"/>
      <c r="G2" s="130"/>
      <c r="H2" s="130"/>
      <c r="I2" s="130"/>
      <c r="J2" s="130"/>
      <c r="K2" s="130"/>
      <c r="L2" s="131"/>
      <c r="M2" s="43"/>
    </row>
    <row r="3" spans="1:13" ht="15.95" customHeight="1" thickBot="1" x14ac:dyDescent="0.35">
      <c r="A3" s="8" t="s">
        <v>67</v>
      </c>
      <c r="B3" s="68"/>
      <c r="C3" s="40"/>
      <c r="D3" s="132"/>
      <c r="E3" s="133"/>
      <c r="F3" s="133"/>
      <c r="G3" s="133"/>
      <c r="H3" s="133"/>
      <c r="I3" s="133"/>
      <c r="J3" s="133"/>
      <c r="K3" s="133"/>
      <c r="L3" s="134"/>
      <c r="M3" s="43"/>
    </row>
    <row r="4" spans="1:13" ht="7.5" customHeight="1" thickTop="1" thickBot="1" x14ac:dyDescent="0.35">
      <c r="A4" s="8"/>
      <c r="B4" s="9"/>
      <c r="C4" s="9"/>
      <c r="D4" s="9"/>
      <c r="E4" s="9"/>
    </row>
    <row r="5" spans="1:13" s="22" customFormat="1" ht="14.1" customHeight="1" x14ac:dyDescent="0.2">
      <c r="A5" s="135" t="s">
        <v>2</v>
      </c>
      <c r="B5" s="137" t="s">
        <v>0</v>
      </c>
      <c r="C5" s="143" t="s">
        <v>127</v>
      </c>
      <c r="D5" s="143" t="s">
        <v>128</v>
      </c>
      <c r="E5" s="143" t="s">
        <v>87</v>
      </c>
      <c r="F5" s="124" t="s">
        <v>130</v>
      </c>
      <c r="H5" s="139" t="s">
        <v>2</v>
      </c>
      <c r="I5" s="141" t="s">
        <v>1</v>
      </c>
      <c r="J5" s="143" t="str">
        <f>+C5</f>
        <v>Réalisé      2021-2022</v>
      </c>
      <c r="K5" s="143" t="str">
        <f>+D5</f>
        <v>Estimation        2022-2023</v>
      </c>
      <c r="L5" s="143" t="str">
        <f>+E5</f>
        <v>Budget Prévisionnel</v>
      </c>
      <c r="M5" s="124" t="str">
        <f>+F5</f>
        <v>Réalisé        2023-2024</v>
      </c>
    </row>
    <row r="6" spans="1:13" s="22" customFormat="1" ht="27.75" customHeight="1" thickBot="1" x14ac:dyDescent="0.25">
      <c r="A6" s="136"/>
      <c r="B6" s="138"/>
      <c r="C6" s="144"/>
      <c r="D6" s="144"/>
      <c r="E6" s="144"/>
      <c r="F6" s="125"/>
      <c r="G6" s="23"/>
      <c r="H6" s="140"/>
      <c r="I6" s="142"/>
      <c r="J6" s="144"/>
      <c r="K6" s="144"/>
      <c r="L6" s="144"/>
      <c r="M6" s="125"/>
    </row>
    <row r="7" spans="1:13" s="36" customFormat="1" ht="12" customHeight="1" x14ac:dyDescent="0.2">
      <c r="A7" s="29">
        <v>6411</v>
      </c>
      <c r="B7" s="24" t="s">
        <v>68</v>
      </c>
      <c r="C7" s="54"/>
      <c r="D7" s="54"/>
      <c r="E7" s="54"/>
      <c r="F7" s="99"/>
      <c r="G7" s="35"/>
      <c r="H7" s="29">
        <v>70611</v>
      </c>
      <c r="I7" s="25" t="s">
        <v>61</v>
      </c>
      <c r="J7" s="42"/>
      <c r="K7" s="42"/>
      <c r="L7" s="42"/>
      <c r="M7" s="96"/>
    </row>
    <row r="8" spans="1:13" s="36" customFormat="1" ht="12" customHeight="1" x14ac:dyDescent="0.2">
      <c r="A8" s="29">
        <v>6411</v>
      </c>
      <c r="B8" s="24" t="s">
        <v>69</v>
      </c>
      <c r="C8" s="52"/>
      <c r="D8" s="52"/>
      <c r="E8" s="52"/>
      <c r="F8" s="97"/>
      <c r="G8" s="35"/>
      <c r="H8" s="29">
        <v>70612</v>
      </c>
      <c r="I8" s="26" t="s">
        <v>31</v>
      </c>
      <c r="J8" s="42"/>
      <c r="K8" s="42"/>
      <c r="L8" s="42"/>
      <c r="M8" s="57"/>
    </row>
    <row r="9" spans="1:13" s="36" customFormat="1" ht="12" customHeight="1" x14ac:dyDescent="0.2">
      <c r="A9" s="29">
        <v>645</v>
      </c>
      <c r="B9" s="24" t="s">
        <v>70</v>
      </c>
      <c r="C9" s="52"/>
      <c r="D9" s="52"/>
      <c r="E9" s="52"/>
      <c r="F9" s="97"/>
      <c r="G9" s="35"/>
      <c r="H9" s="33">
        <v>70641</v>
      </c>
      <c r="I9" s="27" t="s">
        <v>40</v>
      </c>
      <c r="J9" s="42"/>
      <c r="K9" s="42"/>
      <c r="L9" s="42"/>
      <c r="M9" s="57"/>
    </row>
    <row r="10" spans="1:13" s="36" customFormat="1" ht="12" customHeight="1" x14ac:dyDescent="0.2">
      <c r="A10" s="29">
        <v>645</v>
      </c>
      <c r="B10" s="26" t="s">
        <v>71</v>
      </c>
      <c r="C10" s="52"/>
      <c r="D10" s="52"/>
      <c r="E10" s="52"/>
      <c r="F10" s="97"/>
      <c r="G10" s="35"/>
      <c r="H10" s="33">
        <v>70642</v>
      </c>
      <c r="I10" s="27" t="s">
        <v>62</v>
      </c>
      <c r="J10" s="42"/>
      <c r="K10" s="42"/>
      <c r="L10" s="42"/>
      <c r="M10" s="57"/>
    </row>
    <row r="11" spans="1:13" s="36" customFormat="1" ht="12" customHeight="1" x14ac:dyDescent="0.2">
      <c r="A11" s="29">
        <v>648352</v>
      </c>
      <c r="B11" s="26" t="s">
        <v>63</v>
      </c>
      <c r="C11" s="51"/>
      <c r="D11" s="51"/>
      <c r="E11" s="51"/>
      <c r="F11" s="75"/>
      <c r="G11" s="35"/>
      <c r="H11" s="29">
        <v>70648</v>
      </c>
      <c r="I11" s="26" t="s">
        <v>35</v>
      </c>
      <c r="J11" s="42"/>
      <c r="K11" s="42"/>
      <c r="L11" s="42"/>
      <c r="M11" s="57"/>
    </row>
    <row r="12" spans="1:13" s="36" customFormat="1" ht="12" customHeight="1" x14ac:dyDescent="0.2">
      <c r="A12" s="37">
        <v>6475</v>
      </c>
      <c r="B12" s="28" t="s">
        <v>64</v>
      </c>
      <c r="C12" s="52"/>
      <c r="D12" s="52"/>
      <c r="E12" s="52"/>
      <c r="F12" s="97"/>
      <c r="G12" s="35"/>
      <c r="H12" s="33">
        <v>707</v>
      </c>
      <c r="I12" s="27" t="s">
        <v>119</v>
      </c>
      <c r="J12" s="42"/>
      <c r="K12" s="42"/>
      <c r="L12" s="42"/>
      <c r="M12" s="57"/>
    </row>
    <row r="13" spans="1:13" s="36" customFormat="1" ht="12" customHeight="1" x14ac:dyDescent="0.2">
      <c r="A13" s="33">
        <v>6214</v>
      </c>
      <c r="B13" s="27" t="s">
        <v>39</v>
      </c>
      <c r="C13" s="52"/>
      <c r="D13" s="52"/>
      <c r="E13" s="52"/>
      <c r="F13" s="97"/>
      <c r="G13" s="35"/>
      <c r="H13" s="33"/>
      <c r="I13" s="27"/>
      <c r="J13" s="42"/>
      <c r="K13" s="42"/>
      <c r="L13" s="42"/>
      <c r="M13" s="57"/>
    </row>
    <row r="14" spans="1:13" s="36" customFormat="1" ht="12" customHeight="1" thickBot="1" x14ac:dyDescent="0.25">
      <c r="A14" s="38">
        <v>6419</v>
      </c>
      <c r="B14" s="39" t="s">
        <v>115</v>
      </c>
      <c r="C14" s="53"/>
      <c r="D14" s="53"/>
      <c r="E14" s="53"/>
      <c r="F14" s="98"/>
      <c r="G14" s="35"/>
      <c r="H14" s="37"/>
      <c r="I14" s="28"/>
      <c r="J14" s="69"/>
      <c r="K14" s="69"/>
      <c r="L14" s="69"/>
      <c r="M14" s="96"/>
    </row>
    <row r="15" spans="1:13" s="5" customFormat="1" ht="15" customHeight="1" thickBot="1" x14ac:dyDescent="0.3">
      <c r="A15" s="86" t="s">
        <v>19</v>
      </c>
      <c r="B15" s="87" t="s">
        <v>3</v>
      </c>
      <c r="C15" s="59">
        <f>SUM(C7:C14)</f>
        <v>0</v>
      </c>
      <c r="D15" s="59">
        <f t="shared" ref="D15:F15" si="0">SUM(D7:D14)</f>
        <v>0</v>
      </c>
      <c r="E15" s="59">
        <f t="shared" si="0"/>
        <v>0</v>
      </c>
      <c r="F15" s="59">
        <f t="shared" si="0"/>
        <v>0</v>
      </c>
      <c r="H15" s="88" t="s">
        <v>7</v>
      </c>
      <c r="I15" s="89" t="s">
        <v>17</v>
      </c>
      <c r="J15" s="59">
        <f>SUM(J7:J14)</f>
        <v>0</v>
      </c>
      <c r="K15" s="59">
        <f t="shared" ref="K15:M15" si="1">SUM(K7:K14)</f>
        <v>0</v>
      </c>
      <c r="L15" s="59">
        <f t="shared" si="1"/>
        <v>0</v>
      </c>
      <c r="M15" s="59">
        <f t="shared" si="1"/>
        <v>0</v>
      </c>
    </row>
    <row r="16" spans="1:13" ht="12" customHeight="1" x14ac:dyDescent="0.2">
      <c r="A16" s="30">
        <v>60456</v>
      </c>
      <c r="B16" s="115" t="s">
        <v>57</v>
      </c>
      <c r="C16" s="69"/>
      <c r="D16" s="69"/>
      <c r="E16" s="69"/>
      <c r="F16" s="96"/>
      <c r="G16" s="1"/>
      <c r="H16" s="29"/>
      <c r="I16" s="26"/>
      <c r="J16" s="42"/>
      <c r="K16" s="42"/>
      <c r="L16" s="42"/>
      <c r="M16" s="57"/>
    </row>
    <row r="17" spans="1:13" ht="12" customHeight="1" x14ac:dyDescent="0.2">
      <c r="A17" s="37">
        <v>60481</v>
      </c>
      <c r="B17" s="28" t="s">
        <v>44</v>
      </c>
      <c r="C17" s="51"/>
      <c r="D17" s="51"/>
      <c r="E17" s="51"/>
      <c r="F17" s="75"/>
      <c r="G17" s="1"/>
      <c r="H17" s="29">
        <v>7318</v>
      </c>
      <c r="I17" s="26" t="s">
        <v>120</v>
      </c>
      <c r="J17" s="45"/>
      <c r="K17" s="45"/>
      <c r="L17" s="45"/>
      <c r="M17" s="102"/>
    </row>
    <row r="18" spans="1:13" ht="12" customHeight="1" x14ac:dyDescent="0.2">
      <c r="A18" s="123">
        <v>60487</v>
      </c>
      <c r="B18" s="26" t="s">
        <v>49</v>
      </c>
      <c r="C18" s="51"/>
      <c r="D18" s="51"/>
      <c r="E18" s="51"/>
      <c r="F18" s="75"/>
      <c r="G18" s="1"/>
      <c r="H18" s="29">
        <v>73541</v>
      </c>
      <c r="I18" s="26" t="s">
        <v>33</v>
      </c>
      <c r="J18" s="45"/>
      <c r="K18" s="45"/>
      <c r="L18" s="45"/>
      <c r="M18" s="102"/>
    </row>
    <row r="19" spans="1:13" ht="12" customHeight="1" x14ac:dyDescent="0.2">
      <c r="A19" s="29">
        <v>60611</v>
      </c>
      <c r="B19" s="26" t="s">
        <v>14</v>
      </c>
      <c r="C19" s="52"/>
      <c r="D19" s="52"/>
      <c r="E19" s="52"/>
      <c r="F19" s="97"/>
      <c r="G19" s="1"/>
      <c r="H19" s="29">
        <v>7443</v>
      </c>
      <c r="I19" s="26" t="s">
        <v>84</v>
      </c>
      <c r="J19" s="42"/>
      <c r="K19" s="42"/>
      <c r="L19" s="42"/>
      <c r="M19" s="57"/>
    </row>
    <row r="20" spans="1:13" ht="12" customHeight="1" x14ac:dyDescent="0.2">
      <c r="A20" s="29">
        <v>60612</v>
      </c>
      <c r="B20" s="26" t="s">
        <v>56</v>
      </c>
      <c r="C20" s="52"/>
      <c r="D20" s="52"/>
      <c r="E20" s="52"/>
      <c r="F20" s="97"/>
      <c r="G20" s="1"/>
      <c r="H20" s="29">
        <v>7447</v>
      </c>
      <c r="I20" s="26" t="s">
        <v>85</v>
      </c>
      <c r="J20" s="42"/>
      <c r="K20" s="42"/>
      <c r="L20" s="42"/>
      <c r="M20" s="57"/>
    </row>
    <row r="21" spans="1:13" ht="12" customHeight="1" x14ac:dyDescent="0.2">
      <c r="A21" s="29">
        <v>6062</v>
      </c>
      <c r="B21" s="26" t="s">
        <v>4</v>
      </c>
      <c r="C21" s="51"/>
      <c r="D21" s="51"/>
      <c r="E21" s="51"/>
      <c r="F21" s="75"/>
      <c r="G21" s="1"/>
      <c r="H21" s="33">
        <v>7448</v>
      </c>
      <c r="I21" s="27" t="s">
        <v>121</v>
      </c>
      <c r="J21" s="42"/>
      <c r="K21" s="42"/>
      <c r="L21" s="42"/>
      <c r="M21" s="57"/>
    </row>
    <row r="22" spans="1:13" ht="12" customHeight="1" x14ac:dyDescent="0.2">
      <c r="A22" s="29">
        <v>60631</v>
      </c>
      <c r="B22" s="26" t="s">
        <v>59</v>
      </c>
      <c r="C22" s="52"/>
      <c r="D22" s="52"/>
      <c r="E22" s="52"/>
      <c r="F22" s="97"/>
      <c r="G22" s="1"/>
      <c r="H22" s="33">
        <v>7448</v>
      </c>
      <c r="I22" s="76" t="s">
        <v>83</v>
      </c>
      <c r="J22" s="45"/>
      <c r="K22" s="45"/>
      <c r="L22" s="45"/>
      <c r="M22" s="102"/>
    </row>
    <row r="23" spans="1:13" ht="12.95" customHeight="1" x14ac:dyDescent="0.2">
      <c r="A23" s="29">
        <v>60632</v>
      </c>
      <c r="B23" s="26" t="s">
        <v>52</v>
      </c>
      <c r="C23" s="52"/>
      <c r="D23" s="52"/>
      <c r="E23" s="52"/>
      <c r="F23" s="97"/>
      <c r="G23" s="1"/>
      <c r="H23" s="33">
        <v>7488</v>
      </c>
      <c r="I23" s="76" t="s">
        <v>86</v>
      </c>
      <c r="J23" s="45"/>
      <c r="K23" s="45"/>
      <c r="L23" s="45"/>
      <c r="M23" s="102"/>
    </row>
    <row r="24" spans="1:13" ht="12.95" customHeight="1" x14ac:dyDescent="0.2">
      <c r="A24" s="29">
        <v>60637</v>
      </c>
      <c r="B24" s="26" t="s">
        <v>15</v>
      </c>
      <c r="C24" s="52"/>
      <c r="D24" s="52"/>
      <c r="E24" s="52"/>
      <c r="F24" s="97"/>
      <c r="G24" s="1"/>
      <c r="H24" s="29"/>
      <c r="I24" s="26"/>
      <c r="J24" s="42"/>
      <c r="K24" s="42"/>
      <c r="L24" s="42"/>
      <c r="M24" s="57"/>
    </row>
    <row r="25" spans="1:13" ht="12" customHeight="1" x14ac:dyDescent="0.2">
      <c r="A25" s="37">
        <v>60643</v>
      </c>
      <c r="B25" s="84" t="s">
        <v>60</v>
      </c>
      <c r="C25" s="53"/>
      <c r="D25" s="53"/>
      <c r="E25" s="53"/>
      <c r="F25" s="98"/>
      <c r="G25" s="1"/>
      <c r="H25" s="29"/>
      <c r="I25" s="26"/>
      <c r="J25" s="42"/>
      <c r="K25" s="42"/>
      <c r="L25" s="42"/>
      <c r="M25" s="57"/>
    </row>
    <row r="26" spans="1:13" ht="12" customHeight="1" x14ac:dyDescent="0.2">
      <c r="A26" s="29">
        <v>60681</v>
      </c>
      <c r="B26" s="26" t="s">
        <v>6</v>
      </c>
      <c r="C26" s="52"/>
      <c r="D26" s="52"/>
      <c r="E26" s="52"/>
      <c r="F26" s="97"/>
      <c r="G26" s="1"/>
      <c r="H26" s="33"/>
      <c r="I26" s="27"/>
      <c r="J26" s="42"/>
      <c r="K26" s="42"/>
      <c r="L26" s="42"/>
      <c r="M26" s="57"/>
    </row>
    <row r="27" spans="1:13" ht="12" customHeight="1" x14ac:dyDescent="0.2">
      <c r="A27" s="29">
        <v>606815</v>
      </c>
      <c r="B27" s="26" t="s">
        <v>72</v>
      </c>
      <c r="C27" s="52"/>
      <c r="D27" s="52"/>
      <c r="E27" s="52"/>
      <c r="F27" s="97"/>
      <c r="G27" s="1"/>
      <c r="H27" s="33"/>
      <c r="I27" s="27"/>
      <c r="J27" s="42"/>
      <c r="K27" s="42"/>
      <c r="L27" s="42"/>
      <c r="M27" s="57"/>
    </row>
    <row r="28" spans="1:13" ht="12.95" customHeight="1" x14ac:dyDescent="0.2">
      <c r="A28" s="29">
        <v>60684</v>
      </c>
      <c r="B28" s="26" t="s">
        <v>48</v>
      </c>
      <c r="C28" s="51"/>
      <c r="D28" s="51"/>
      <c r="E28" s="51"/>
      <c r="F28" s="75"/>
      <c r="G28" s="1"/>
      <c r="H28" s="29"/>
      <c r="I28" s="26"/>
      <c r="J28" s="42"/>
      <c r="K28" s="42"/>
      <c r="L28" s="42"/>
      <c r="M28" s="57"/>
    </row>
    <row r="29" spans="1:13" ht="12.95" customHeight="1" x14ac:dyDescent="0.2">
      <c r="A29" s="29">
        <v>607</v>
      </c>
      <c r="B29" s="26" t="s">
        <v>119</v>
      </c>
      <c r="C29" s="51"/>
      <c r="D29" s="51"/>
      <c r="E29" s="51"/>
      <c r="F29" s="75"/>
      <c r="G29" s="1"/>
      <c r="H29" s="29"/>
      <c r="I29" s="26"/>
      <c r="J29" s="42"/>
      <c r="K29" s="42"/>
      <c r="L29" s="42"/>
      <c r="M29" s="57"/>
    </row>
    <row r="30" spans="1:13" ht="12" customHeight="1" x14ac:dyDescent="0.2">
      <c r="A30" s="29">
        <v>6122</v>
      </c>
      <c r="B30" s="77" t="s">
        <v>73</v>
      </c>
      <c r="C30" s="52"/>
      <c r="D30" s="52"/>
      <c r="E30" s="52"/>
      <c r="F30" s="97"/>
      <c r="G30" s="1"/>
      <c r="H30" s="29"/>
      <c r="I30" s="26"/>
      <c r="J30" s="42"/>
      <c r="K30" s="42"/>
      <c r="L30" s="42"/>
      <c r="M30" s="57"/>
    </row>
    <row r="31" spans="1:13" ht="12.95" customHeight="1" x14ac:dyDescent="0.2">
      <c r="A31" s="29">
        <v>61321</v>
      </c>
      <c r="B31" s="26" t="s">
        <v>47</v>
      </c>
      <c r="C31" s="51"/>
      <c r="D31" s="51"/>
      <c r="E31" s="51"/>
      <c r="F31" s="75"/>
      <c r="G31" s="1"/>
      <c r="H31" s="29"/>
      <c r="I31" s="26"/>
      <c r="J31" s="42"/>
      <c r="K31" s="42"/>
      <c r="L31" s="42"/>
      <c r="M31" s="57"/>
    </row>
    <row r="32" spans="1:13" ht="12.95" customHeight="1" thickBot="1" x14ac:dyDescent="0.25">
      <c r="A32" s="29">
        <v>6152</v>
      </c>
      <c r="B32" s="26" t="s">
        <v>50</v>
      </c>
      <c r="C32" s="52"/>
      <c r="D32" s="52"/>
      <c r="E32" s="52"/>
      <c r="F32" s="97"/>
      <c r="G32" s="1"/>
      <c r="H32" s="29"/>
      <c r="I32" s="26"/>
      <c r="J32" s="42"/>
      <c r="K32" s="42"/>
      <c r="L32" s="42"/>
      <c r="M32" s="57"/>
    </row>
    <row r="33" spans="1:13" ht="15" customHeight="1" thickBot="1" x14ac:dyDescent="0.3">
      <c r="A33" s="37">
        <v>6155</v>
      </c>
      <c r="B33" s="77" t="s">
        <v>51</v>
      </c>
      <c r="C33" s="52"/>
      <c r="D33" s="52"/>
      <c r="E33" s="52"/>
      <c r="F33" s="97"/>
      <c r="H33" s="88" t="s">
        <v>8</v>
      </c>
      <c r="I33" s="90" t="s">
        <v>24</v>
      </c>
      <c r="J33" s="59">
        <f>SUM(J16:J32)</f>
        <v>0</v>
      </c>
      <c r="K33" s="59">
        <f t="shared" ref="K33:M33" si="2">SUM(K16:K32)</f>
        <v>0</v>
      </c>
      <c r="L33" s="59">
        <f t="shared" si="2"/>
        <v>0</v>
      </c>
      <c r="M33" s="59">
        <f t="shared" si="2"/>
        <v>0</v>
      </c>
    </row>
    <row r="34" spans="1:13" ht="12.95" customHeight="1" x14ac:dyDescent="0.2">
      <c r="A34" s="29">
        <v>6156</v>
      </c>
      <c r="B34" s="77" t="s">
        <v>54</v>
      </c>
      <c r="C34" s="52"/>
      <c r="D34" s="52"/>
      <c r="E34" s="52"/>
      <c r="F34" s="97"/>
      <c r="G34" s="1"/>
      <c r="H34" s="29"/>
      <c r="I34" s="26"/>
      <c r="J34" s="42"/>
      <c r="K34" s="42"/>
      <c r="L34" s="42"/>
      <c r="M34" s="57"/>
    </row>
    <row r="35" spans="1:13" ht="12.95" customHeight="1" x14ac:dyDescent="0.2">
      <c r="A35" s="29">
        <v>616</v>
      </c>
      <c r="B35" s="26" t="s">
        <v>43</v>
      </c>
      <c r="C35" s="52"/>
      <c r="D35" s="52"/>
      <c r="E35" s="52"/>
      <c r="F35" s="97"/>
      <c r="G35" s="1"/>
      <c r="H35" s="34">
        <v>755180</v>
      </c>
      <c r="I35" s="24" t="s">
        <v>122</v>
      </c>
      <c r="J35" s="45"/>
      <c r="K35" s="45"/>
      <c r="L35" s="45"/>
      <c r="M35" s="102"/>
    </row>
    <row r="36" spans="1:13" ht="12" customHeight="1" x14ac:dyDescent="0.2">
      <c r="A36" s="29">
        <v>6231</v>
      </c>
      <c r="B36" s="26" t="s">
        <v>45</v>
      </c>
      <c r="C36" s="52"/>
      <c r="D36" s="52"/>
      <c r="E36" s="52"/>
      <c r="F36" s="97"/>
      <c r="G36" s="1"/>
      <c r="H36" s="34">
        <v>755181</v>
      </c>
      <c r="I36" s="24" t="s">
        <v>123</v>
      </c>
      <c r="J36" s="42"/>
      <c r="K36" s="42"/>
      <c r="L36" s="42"/>
      <c r="M36" s="57"/>
    </row>
    <row r="37" spans="1:13" ht="12.95" customHeight="1" x14ac:dyDescent="0.2">
      <c r="A37" s="29">
        <v>624</v>
      </c>
      <c r="B37" s="26" t="s">
        <v>74</v>
      </c>
      <c r="C37" s="52"/>
      <c r="D37" s="52"/>
      <c r="E37" s="52"/>
      <c r="F37" s="97"/>
      <c r="G37" s="1"/>
      <c r="H37" s="34">
        <v>7588</v>
      </c>
      <c r="I37" s="24" t="s">
        <v>42</v>
      </c>
      <c r="J37" s="42"/>
      <c r="K37" s="42"/>
      <c r="L37" s="42"/>
      <c r="M37" s="57"/>
    </row>
    <row r="38" spans="1:13" ht="12" customHeight="1" x14ac:dyDescent="0.2">
      <c r="A38" s="29">
        <v>625</v>
      </c>
      <c r="B38" s="26" t="s">
        <v>46</v>
      </c>
      <c r="C38" s="52"/>
      <c r="D38" s="52"/>
      <c r="E38" s="52"/>
      <c r="F38" s="97"/>
      <c r="G38" s="1"/>
      <c r="H38" s="29">
        <v>75883</v>
      </c>
      <c r="I38" s="26" t="s">
        <v>34</v>
      </c>
      <c r="J38" s="42"/>
      <c r="K38" s="42"/>
      <c r="L38" s="42"/>
      <c r="M38" s="57"/>
    </row>
    <row r="39" spans="1:13" ht="12" customHeight="1" x14ac:dyDescent="0.2">
      <c r="A39" s="29">
        <v>626</v>
      </c>
      <c r="B39" s="26" t="s">
        <v>75</v>
      </c>
      <c r="C39" s="52"/>
      <c r="D39" s="52"/>
      <c r="E39" s="52"/>
      <c r="F39" s="97"/>
      <c r="G39" s="1"/>
      <c r="H39" s="29">
        <v>75886</v>
      </c>
      <c r="I39" s="26" t="s">
        <v>41</v>
      </c>
      <c r="J39" s="45"/>
      <c r="K39" s="45"/>
      <c r="L39" s="45"/>
      <c r="M39" s="102"/>
    </row>
    <row r="40" spans="1:13" ht="12.95" customHeight="1" x14ac:dyDescent="0.2">
      <c r="A40" s="37">
        <v>627</v>
      </c>
      <c r="B40" s="28" t="s">
        <v>76</v>
      </c>
      <c r="C40" s="52"/>
      <c r="D40" s="52"/>
      <c r="E40" s="52"/>
      <c r="F40" s="97"/>
      <c r="G40" s="1"/>
      <c r="H40" s="29">
        <v>768</v>
      </c>
      <c r="I40" s="26" t="s">
        <v>37</v>
      </c>
      <c r="J40" s="42"/>
      <c r="K40" s="42"/>
      <c r="L40" s="42"/>
      <c r="M40" s="57"/>
    </row>
    <row r="41" spans="1:13" ht="12" customHeight="1" x14ac:dyDescent="0.2">
      <c r="A41" s="29">
        <v>628121</v>
      </c>
      <c r="B41" s="77" t="s">
        <v>77</v>
      </c>
      <c r="C41" s="51"/>
      <c r="D41" s="51"/>
      <c r="E41" s="51"/>
      <c r="F41" s="75"/>
      <c r="G41" s="1"/>
      <c r="H41" s="33"/>
      <c r="I41" s="27"/>
      <c r="J41" s="42"/>
      <c r="K41" s="42"/>
      <c r="L41" s="42"/>
      <c r="M41" s="57"/>
    </row>
    <row r="42" spans="1:13" ht="12.95" customHeight="1" x14ac:dyDescent="0.2">
      <c r="A42" s="29">
        <v>628122</v>
      </c>
      <c r="B42" s="77" t="s">
        <v>78</v>
      </c>
      <c r="C42" s="52"/>
      <c r="D42" s="52"/>
      <c r="E42" s="52"/>
      <c r="F42" s="97"/>
      <c r="G42" s="1"/>
      <c r="H42" s="29"/>
      <c r="I42" s="26"/>
      <c r="J42" s="42"/>
      <c r="K42" s="42"/>
      <c r="L42" s="42"/>
      <c r="M42" s="57"/>
    </row>
    <row r="43" spans="1:13" ht="12.95" customHeight="1" x14ac:dyDescent="0.2">
      <c r="A43" s="29">
        <v>628160</v>
      </c>
      <c r="B43" s="77" t="s">
        <v>34</v>
      </c>
      <c r="C43" s="51"/>
      <c r="D43" s="51"/>
      <c r="E43" s="51"/>
      <c r="F43" s="75"/>
      <c r="G43" s="1"/>
      <c r="H43" s="33"/>
      <c r="I43" s="27"/>
      <c r="J43" s="42"/>
      <c r="K43" s="42"/>
      <c r="L43" s="42"/>
      <c r="M43" s="57"/>
    </row>
    <row r="44" spans="1:13" ht="12" customHeight="1" x14ac:dyDescent="0.2">
      <c r="A44" s="34">
        <v>62818</v>
      </c>
      <c r="B44" s="28" t="s">
        <v>79</v>
      </c>
      <c r="C44" s="52"/>
      <c r="D44" s="52"/>
      <c r="E44" s="52"/>
      <c r="F44" s="97"/>
      <c r="G44" s="1"/>
      <c r="H44" s="33">
        <v>7815</v>
      </c>
      <c r="I44" s="27" t="s">
        <v>117</v>
      </c>
      <c r="J44" s="52"/>
      <c r="K44" s="52"/>
      <c r="L44" s="52"/>
      <c r="M44" s="97"/>
    </row>
    <row r="45" spans="1:13" ht="12" customHeight="1" x14ac:dyDescent="0.2">
      <c r="A45" s="29">
        <v>62821</v>
      </c>
      <c r="B45" s="26" t="s">
        <v>81</v>
      </c>
      <c r="C45" s="53"/>
      <c r="D45" s="53"/>
      <c r="E45" s="53"/>
      <c r="F45" s="98"/>
      <c r="G45" s="1"/>
      <c r="H45" s="29"/>
      <c r="I45" s="26"/>
      <c r="J45" s="42"/>
      <c r="K45" s="42"/>
      <c r="L45" s="42"/>
      <c r="M45" s="57"/>
    </row>
    <row r="46" spans="1:13" ht="12" customHeight="1" x14ac:dyDescent="0.2">
      <c r="A46" s="37">
        <v>63513</v>
      </c>
      <c r="B46" s="26" t="s">
        <v>80</v>
      </c>
      <c r="C46" s="52"/>
      <c r="D46" s="52"/>
      <c r="E46" s="52"/>
      <c r="F46" s="97"/>
      <c r="G46" s="1"/>
      <c r="H46" s="29"/>
      <c r="I46" s="26"/>
      <c r="J46" s="42"/>
      <c r="K46" s="42"/>
      <c r="L46" s="42"/>
      <c r="M46" s="57"/>
    </row>
    <row r="47" spans="1:13" ht="12" customHeight="1" thickBot="1" x14ac:dyDescent="0.25">
      <c r="A47" s="37">
        <v>6588</v>
      </c>
      <c r="B47" s="77" t="s">
        <v>53</v>
      </c>
      <c r="C47" s="52"/>
      <c r="D47" s="52"/>
      <c r="E47" s="52"/>
      <c r="F47" s="97"/>
      <c r="G47" s="1"/>
      <c r="H47" s="29"/>
      <c r="I47" s="26"/>
      <c r="J47" s="42"/>
      <c r="K47" s="42"/>
      <c r="L47" s="42"/>
      <c r="M47" s="57"/>
    </row>
    <row r="48" spans="1:13" s="5" customFormat="1" ht="15" customHeight="1" thickBot="1" x14ac:dyDescent="0.3">
      <c r="A48" s="88" t="s">
        <v>10</v>
      </c>
      <c r="B48" s="90" t="s">
        <v>26</v>
      </c>
      <c r="C48" s="59">
        <f>SUM(C16:C47)</f>
        <v>0</v>
      </c>
      <c r="D48" s="59">
        <f t="shared" ref="D48:E48" si="3">SUM(D16:D47)</f>
        <v>0</v>
      </c>
      <c r="E48" s="59">
        <f t="shared" si="3"/>
        <v>0</v>
      </c>
      <c r="F48" s="60">
        <f>SUM(F16:F47)</f>
        <v>0</v>
      </c>
      <c r="H48" s="88" t="s">
        <v>20</v>
      </c>
      <c r="I48" s="89" t="s">
        <v>9</v>
      </c>
      <c r="J48" s="59">
        <f>SUM(J34:J47)</f>
        <v>0</v>
      </c>
      <c r="K48" s="59">
        <f t="shared" ref="K48:M48" si="4">SUM(K34:K47)</f>
        <v>0</v>
      </c>
      <c r="L48" s="59">
        <f t="shared" si="4"/>
        <v>0</v>
      </c>
      <c r="M48" s="59">
        <f t="shared" si="4"/>
        <v>0</v>
      </c>
    </row>
    <row r="49" spans="1:13" ht="12" customHeight="1" x14ac:dyDescent="0.2">
      <c r="A49" s="29">
        <v>6611</v>
      </c>
      <c r="B49" s="26" t="s">
        <v>11</v>
      </c>
      <c r="C49" s="50"/>
      <c r="D49" s="50"/>
      <c r="E49" s="50"/>
      <c r="F49" s="95"/>
      <c r="G49" s="1"/>
      <c r="H49" s="29"/>
      <c r="I49" s="26"/>
      <c r="J49" s="44"/>
      <c r="K49" s="44"/>
      <c r="L49" s="44"/>
      <c r="M49" s="56"/>
    </row>
    <row r="50" spans="1:13" ht="12" customHeight="1" x14ac:dyDescent="0.2">
      <c r="A50" s="29">
        <v>6616</v>
      </c>
      <c r="B50" s="77" t="s">
        <v>82</v>
      </c>
      <c r="C50" s="53"/>
      <c r="D50" s="53"/>
      <c r="E50" s="53"/>
      <c r="F50" s="98"/>
      <c r="G50" s="1"/>
      <c r="H50" s="29">
        <v>771</v>
      </c>
      <c r="I50" s="26" t="s">
        <v>58</v>
      </c>
      <c r="J50" s="45"/>
      <c r="K50" s="45"/>
      <c r="L50" s="45"/>
      <c r="M50" s="102"/>
    </row>
    <row r="51" spans="1:13" ht="12.95" customHeight="1" x14ac:dyDescent="0.2">
      <c r="A51" s="29">
        <v>6811</v>
      </c>
      <c r="B51" s="26" t="s">
        <v>55</v>
      </c>
      <c r="C51" s="42"/>
      <c r="D51" s="42"/>
      <c r="E51" s="42"/>
      <c r="F51" s="57"/>
      <c r="G51" s="1"/>
      <c r="H51" s="34">
        <v>7715</v>
      </c>
      <c r="I51" s="24" t="s">
        <v>36</v>
      </c>
      <c r="J51" s="45"/>
      <c r="K51" s="45"/>
      <c r="L51" s="45"/>
      <c r="M51" s="102"/>
    </row>
    <row r="52" spans="1:13" ht="12" customHeight="1" thickBot="1" x14ac:dyDescent="0.25">
      <c r="A52" s="29">
        <v>6815</v>
      </c>
      <c r="B52" s="26" t="s">
        <v>116</v>
      </c>
      <c r="C52" s="52"/>
      <c r="D52" s="52"/>
      <c r="E52" s="52"/>
      <c r="F52" s="97"/>
      <c r="G52" s="1"/>
      <c r="H52" s="29">
        <v>7728</v>
      </c>
      <c r="I52" s="26" t="s">
        <v>38</v>
      </c>
      <c r="J52" s="45"/>
      <c r="K52" s="45"/>
      <c r="L52" s="45"/>
      <c r="M52" s="102"/>
    </row>
    <row r="53" spans="1:13" ht="15.75" thickBot="1" x14ac:dyDescent="0.3">
      <c r="A53" s="91" t="s">
        <v>12</v>
      </c>
      <c r="B53" s="90" t="s">
        <v>27</v>
      </c>
      <c r="C53" s="59">
        <f>SUM(C49:C52)</f>
        <v>0</v>
      </c>
      <c r="D53" s="59">
        <f t="shared" ref="D53:E53" si="5">SUM(D49:D52)</f>
        <v>0</v>
      </c>
      <c r="E53" s="59">
        <f t="shared" si="5"/>
        <v>0</v>
      </c>
      <c r="F53" s="60">
        <f>SUM(F49:F52)</f>
        <v>0</v>
      </c>
      <c r="G53" s="1"/>
      <c r="H53" s="29"/>
      <c r="I53" s="26"/>
      <c r="J53" s="44"/>
      <c r="K53" s="44"/>
      <c r="L53" s="44"/>
      <c r="M53" s="57"/>
    </row>
    <row r="54" spans="1:13" ht="12" customHeight="1" x14ac:dyDescent="0.2">
      <c r="A54" s="30">
        <v>671</v>
      </c>
      <c r="B54" s="78" t="s">
        <v>32</v>
      </c>
      <c r="C54" s="54"/>
      <c r="D54" s="54"/>
      <c r="E54" s="54"/>
      <c r="F54" s="99"/>
      <c r="G54" s="1"/>
      <c r="H54" s="29"/>
      <c r="I54" s="26"/>
      <c r="J54" s="44"/>
      <c r="K54" s="44"/>
      <c r="L54" s="44"/>
      <c r="M54" s="57"/>
    </row>
    <row r="55" spans="1:13" ht="12" customHeight="1" thickBot="1" x14ac:dyDescent="0.25">
      <c r="A55" s="31">
        <v>6728</v>
      </c>
      <c r="B55" s="32" t="s">
        <v>30</v>
      </c>
      <c r="C55" s="55"/>
      <c r="D55" s="55"/>
      <c r="E55" s="55"/>
      <c r="F55" s="100"/>
      <c r="G55" s="1"/>
      <c r="H55" s="29"/>
      <c r="I55" s="26"/>
      <c r="J55" s="42"/>
      <c r="K55" s="44"/>
      <c r="L55" s="44"/>
      <c r="M55" s="58"/>
    </row>
    <row r="56" spans="1:13" ht="15" customHeight="1" thickBot="1" x14ac:dyDescent="0.3">
      <c r="A56" s="91" t="s">
        <v>13</v>
      </c>
      <c r="B56" s="90" t="s">
        <v>23</v>
      </c>
      <c r="C56" s="59">
        <f>SUM(C54:C55)</f>
        <v>0</v>
      </c>
      <c r="D56" s="59">
        <f t="shared" ref="D56:E56" si="6">SUM(D54:D55)</f>
        <v>0</v>
      </c>
      <c r="E56" s="59">
        <f t="shared" si="6"/>
        <v>0</v>
      </c>
      <c r="F56" s="60">
        <f>SUM(F54:F55)</f>
        <v>0</v>
      </c>
      <c r="G56" s="1"/>
      <c r="H56" s="86" t="s">
        <v>21</v>
      </c>
      <c r="I56" s="90" t="s">
        <v>25</v>
      </c>
      <c r="J56" s="59">
        <f>SUM(J49:J55)</f>
        <v>0</v>
      </c>
      <c r="K56" s="59">
        <f t="shared" ref="K56:M56" si="7">SUM(K49:K55)</f>
        <v>0</v>
      </c>
      <c r="L56" s="59">
        <f t="shared" si="7"/>
        <v>0</v>
      </c>
      <c r="M56" s="60">
        <f t="shared" si="7"/>
        <v>0</v>
      </c>
    </row>
    <row r="57" spans="1:13" s="4" customFormat="1" ht="27.95" customHeight="1" thickBot="1" x14ac:dyDescent="0.25">
      <c r="A57" s="91" t="s">
        <v>5</v>
      </c>
      <c r="B57" s="90" t="s">
        <v>28</v>
      </c>
      <c r="C57" s="61">
        <f>C15+C48+C53+C56</f>
        <v>0</v>
      </c>
      <c r="D57" s="61">
        <f>D15+D48+D53+D56</f>
        <v>0</v>
      </c>
      <c r="E57" s="61">
        <f>E15+E48+E53+E56</f>
        <v>0</v>
      </c>
      <c r="F57" s="62">
        <f>F15+F48+F53+F56</f>
        <v>0</v>
      </c>
      <c r="H57" s="91" t="s">
        <v>22</v>
      </c>
      <c r="I57" s="90" t="s">
        <v>29</v>
      </c>
      <c r="J57" s="61">
        <f>J15+J33+J48+J56</f>
        <v>0</v>
      </c>
      <c r="K57" s="61">
        <f t="shared" ref="K57:M57" si="8">K15+K33+K48+K56</f>
        <v>0</v>
      </c>
      <c r="L57" s="61">
        <f t="shared" si="8"/>
        <v>0</v>
      </c>
      <c r="M57" s="61">
        <f t="shared" si="8"/>
        <v>0</v>
      </c>
    </row>
    <row r="58" spans="1:13" ht="7.5" customHeight="1" thickBot="1" x14ac:dyDescent="0.25">
      <c r="A58" s="94"/>
      <c r="B58" s="67"/>
      <c r="F58" s="63"/>
      <c r="G58" s="1"/>
      <c r="H58" s="64"/>
      <c r="I58" s="66"/>
      <c r="J58" s="65"/>
      <c r="K58" s="65"/>
      <c r="L58" s="65"/>
      <c r="M58" s="65"/>
    </row>
    <row r="59" spans="1:13" s="7" customFormat="1" ht="18" customHeight="1" thickBot="1" x14ac:dyDescent="0.35">
      <c r="A59" s="6"/>
      <c r="B59" s="10" t="s">
        <v>16</v>
      </c>
      <c r="C59" s="74">
        <f>IF(J57&gt;C57,(J57-C57),)</f>
        <v>0</v>
      </c>
      <c r="D59" s="74">
        <f t="shared" ref="D59:F59" si="9">IF(K57&gt;D57,(K57-D57),)</f>
        <v>0</v>
      </c>
      <c r="E59" s="74">
        <f t="shared" si="9"/>
        <v>0</v>
      </c>
      <c r="F59" s="93">
        <f t="shared" si="9"/>
        <v>0</v>
      </c>
      <c r="H59" s="6"/>
      <c r="I59" s="10" t="s">
        <v>18</v>
      </c>
      <c r="J59" s="74">
        <f>IF(J57&lt;C57,(J57-C57),)</f>
        <v>0</v>
      </c>
      <c r="K59" s="74">
        <f t="shared" ref="K59:M59" si="10">IF(K57&lt;D57,(K57-D57),)</f>
        <v>0</v>
      </c>
      <c r="L59" s="74">
        <f t="shared" si="10"/>
        <v>0</v>
      </c>
      <c r="M59" s="93">
        <f t="shared" si="10"/>
        <v>0</v>
      </c>
    </row>
    <row r="60" spans="1:13" ht="14.25" x14ac:dyDescent="0.3">
      <c r="A60" s="11"/>
      <c r="B60" s="18"/>
      <c r="C60" s="18"/>
      <c r="D60" s="18"/>
      <c r="E60" s="18"/>
      <c r="F60" s="16"/>
      <c r="G60" s="14"/>
      <c r="H60" s="17"/>
      <c r="I60" s="18"/>
      <c r="J60" s="20"/>
      <c r="K60" s="20"/>
      <c r="L60" s="20"/>
      <c r="M60" s="20"/>
    </row>
    <row r="61" spans="1:13" ht="14.25" x14ac:dyDescent="0.3">
      <c r="A61" s="12"/>
      <c r="B61" s="15"/>
      <c r="C61" s="15"/>
      <c r="D61" s="15"/>
      <c r="E61" s="15"/>
      <c r="F61" s="11"/>
      <c r="G61" s="14"/>
      <c r="H61" s="12"/>
      <c r="I61" s="14"/>
      <c r="J61" s="19"/>
      <c r="K61" s="19"/>
      <c r="L61" s="19"/>
      <c r="M61" s="19"/>
    </row>
    <row r="62" spans="1:13" ht="4.5" customHeight="1" x14ac:dyDescent="0.3">
      <c r="A62" s="12"/>
      <c r="B62" s="15"/>
      <c r="C62" s="15"/>
      <c r="D62" s="15"/>
      <c r="E62" s="15"/>
      <c r="F62" s="11"/>
      <c r="G62" s="14"/>
      <c r="H62" s="12"/>
      <c r="I62" s="14"/>
      <c r="J62" s="19"/>
      <c r="K62" s="19"/>
      <c r="L62" s="19"/>
      <c r="M62" s="19"/>
    </row>
    <row r="63" spans="1:13" ht="14.25" x14ac:dyDescent="0.3">
      <c r="A63" s="12"/>
      <c r="B63" s="12"/>
      <c r="C63" s="12"/>
      <c r="D63" s="12"/>
      <c r="E63" s="12"/>
      <c r="F63" s="11"/>
      <c r="G63" s="14"/>
      <c r="H63" s="12"/>
      <c r="I63" s="18"/>
      <c r="J63" s="19"/>
      <c r="K63" s="19"/>
      <c r="L63" s="19"/>
      <c r="M63" s="19"/>
    </row>
    <row r="64" spans="1:13" ht="14.25" x14ac:dyDescent="0.3">
      <c r="A64" s="12"/>
      <c r="B64" s="12"/>
      <c r="C64" s="12"/>
      <c r="D64" s="12"/>
      <c r="E64" s="12"/>
      <c r="F64" s="13"/>
      <c r="G64" s="14"/>
      <c r="H64" s="12"/>
      <c r="I64" s="18"/>
      <c r="J64" s="19"/>
      <c r="K64" s="19"/>
      <c r="L64" s="19"/>
      <c r="M64" s="19"/>
    </row>
    <row r="65" spans="1:13" ht="4.5" customHeight="1" x14ac:dyDescent="0.3">
      <c r="A65" s="12"/>
      <c r="F65" s="13"/>
      <c r="G65" s="14"/>
      <c r="H65" s="12"/>
      <c r="J65" s="19"/>
      <c r="K65" s="19"/>
      <c r="L65" s="19"/>
      <c r="M65" s="19"/>
    </row>
    <row r="66" spans="1:13" ht="14.25" x14ac:dyDescent="0.3">
      <c r="A66" s="12"/>
      <c r="B66" s="18"/>
      <c r="C66" s="18"/>
      <c r="D66" s="18"/>
      <c r="E66" s="18"/>
      <c r="F66" s="13"/>
      <c r="G66" s="14"/>
      <c r="H66" s="12"/>
      <c r="I66" s="18"/>
      <c r="J66" s="19"/>
      <c r="K66" s="19"/>
      <c r="L66" s="19"/>
      <c r="M66" s="19"/>
    </row>
    <row r="67" spans="1:13" ht="14.25" x14ac:dyDescent="0.3">
      <c r="A67" s="2"/>
      <c r="B67" s="18"/>
      <c r="C67" s="18"/>
      <c r="D67" s="18"/>
      <c r="E67" s="18"/>
      <c r="F67" s="3"/>
      <c r="G67" s="1"/>
      <c r="H67" s="2"/>
      <c r="I67" s="41"/>
      <c r="J67" s="21"/>
      <c r="K67" s="21"/>
      <c r="L67" s="21"/>
      <c r="M67" s="21"/>
    </row>
    <row r="68" spans="1:13" x14ac:dyDescent="0.2">
      <c r="A68" s="2"/>
      <c r="B68" s="1"/>
      <c r="C68" s="1"/>
      <c r="D68" s="1"/>
      <c r="E68" s="1"/>
      <c r="F68" s="3"/>
      <c r="G68" s="1"/>
      <c r="H68" s="2"/>
      <c r="I68" s="1"/>
      <c r="J68" s="1"/>
      <c r="K68" s="1"/>
      <c r="L68" s="1"/>
      <c r="M68" s="1"/>
    </row>
    <row r="69" spans="1:13" x14ac:dyDescent="0.2">
      <c r="A69" s="2"/>
      <c r="B69" s="1"/>
      <c r="C69" s="1"/>
      <c r="D69" s="1"/>
      <c r="E69" s="1"/>
      <c r="F69" s="3"/>
      <c r="G69" s="1"/>
      <c r="H69" s="2"/>
      <c r="I69" s="1"/>
      <c r="J69" s="1"/>
      <c r="K69" s="1"/>
      <c r="L69" s="1"/>
      <c r="M69" s="1"/>
    </row>
    <row r="70" spans="1:13" x14ac:dyDescent="0.2">
      <c r="A70" s="2"/>
      <c r="B70" s="1"/>
      <c r="C70" s="1"/>
      <c r="D70" s="1"/>
      <c r="E70" s="1"/>
      <c r="F70" s="3"/>
      <c r="G70" s="1"/>
      <c r="H70" s="2"/>
      <c r="I70" s="1"/>
      <c r="J70" s="1"/>
      <c r="K70" s="1"/>
      <c r="L70" s="1"/>
      <c r="M70" s="1"/>
    </row>
    <row r="71" spans="1:13" x14ac:dyDescent="0.2">
      <c r="A71" s="2"/>
      <c r="B71" s="1"/>
      <c r="C71" s="1"/>
      <c r="D71" s="1"/>
      <c r="E71" s="1"/>
      <c r="F71" s="3"/>
      <c r="G71" s="1"/>
      <c r="H71" s="2"/>
      <c r="I71" s="1"/>
      <c r="J71" s="1"/>
      <c r="K71" s="1"/>
      <c r="L71" s="1"/>
      <c r="M71" s="1"/>
    </row>
    <row r="72" spans="1:13" x14ac:dyDescent="0.2">
      <c r="A72" s="2"/>
      <c r="B72" s="1"/>
      <c r="C72" s="1"/>
      <c r="D72" s="1"/>
      <c r="E72" s="1"/>
      <c r="F72" s="3"/>
      <c r="G72" s="1"/>
      <c r="H72" s="2"/>
      <c r="I72" s="1"/>
      <c r="J72" s="1"/>
      <c r="K72" s="1"/>
      <c r="L72" s="1"/>
      <c r="M72" s="1"/>
    </row>
    <row r="73" spans="1:13" x14ac:dyDescent="0.2">
      <c r="A73" s="2"/>
      <c r="B73" s="1"/>
      <c r="C73" s="1"/>
      <c r="D73" s="1"/>
      <c r="E73" s="1"/>
      <c r="F73" s="3"/>
      <c r="G73" s="1"/>
      <c r="H73" s="2"/>
      <c r="I73" s="1"/>
      <c r="J73" s="1"/>
      <c r="K73" s="1"/>
      <c r="L73" s="1"/>
      <c r="M73" s="1"/>
    </row>
    <row r="74" spans="1:13" x14ac:dyDescent="0.2">
      <c r="A74" s="2"/>
      <c r="B74" s="1"/>
      <c r="C74" s="1"/>
      <c r="D74" s="1"/>
      <c r="E74" s="1"/>
      <c r="F74" s="3"/>
      <c r="G74" s="1"/>
      <c r="H74" s="2"/>
      <c r="I74" s="1"/>
      <c r="J74" s="1"/>
      <c r="K74" s="1"/>
      <c r="L74" s="1"/>
      <c r="M74" s="1"/>
    </row>
    <row r="75" spans="1:13" x14ac:dyDescent="0.2">
      <c r="A75" s="2"/>
      <c r="B75" s="1"/>
      <c r="C75" s="1"/>
      <c r="D75" s="1"/>
      <c r="E75" s="1"/>
      <c r="F75" s="3"/>
      <c r="G75" s="1"/>
      <c r="H75" s="2"/>
      <c r="I75" s="1"/>
      <c r="J75" s="1"/>
      <c r="K75" s="1"/>
      <c r="L75" s="1"/>
      <c r="M75" s="1"/>
    </row>
    <row r="76" spans="1:13" x14ac:dyDescent="0.2">
      <c r="A76" s="2"/>
      <c r="B76" s="1"/>
      <c r="C76" s="1"/>
      <c r="D76" s="1"/>
      <c r="E76" s="1"/>
      <c r="F76" s="3"/>
      <c r="G76" s="1"/>
      <c r="H76" s="2"/>
      <c r="I76" s="1"/>
      <c r="J76" s="1"/>
      <c r="K76" s="1"/>
      <c r="L76" s="1"/>
      <c r="M76" s="1"/>
    </row>
    <row r="77" spans="1:13" x14ac:dyDescent="0.2">
      <c r="A77" s="2"/>
      <c r="B77" s="1"/>
      <c r="C77" s="1"/>
      <c r="D77" s="1"/>
      <c r="E77" s="1"/>
      <c r="F77" s="3"/>
      <c r="G77" s="1"/>
      <c r="H77" s="2"/>
      <c r="I77" s="1"/>
      <c r="J77" s="1"/>
      <c r="K77" s="1"/>
      <c r="L77" s="1"/>
      <c r="M77" s="1"/>
    </row>
    <row r="78" spans="1:13" x14ac:dyDescent="0.2">
      <c r="A78" s="2"/>
      <c r="B78" s="1"/>
      <c r="C78" s="1"/>
      <c r="D78" s="1"/>
      <c r="E78" s="1"/>
      <c r="F78" s="3"/>
      <c r="G78" s="1"/>
      <c r="H78" s="2"/>
      <c r="I78" s="1"/>
      <c r="J78" s="1"/>
      <c r="K78" s="1"/>
      <c r="L78" s="1"/>
      <c r="M78" s="1"/>
    </row>
    <row r="79" spans="1:13" x14ac:dyDescent="0.2">
      <c r="A79" s="2"/>
      <c r="B79" s="1"/>
      <c r="C79" s="1"/>
      <c r="D79" s="1"/>
      <c r="E79" s="1"/>
      <c r="F79" s="3"/>
      <c r="G79" s="1"/>
      <c r="H79" s="2"/>
      <c r="I79" s="1"/>
      <c r="J79" s="1"/>
      <c r="K79" s="1"/>
      <c r="L79" s="1"/>
      <c r="M79" s="1"/>
    </row>
    <row r="80" spans="1:13" x14ac:dyDescent="0.2">
      <c r="A80" s="2"/>
      <c r="B80" s="1"/>
      <c r="C80" s="1"/>
      <c r="D80" s="1"/>
      <c r="E80" s="1"/>
      <c r="F80" s="3"/>
      <c r="G80" s="1"/>
      <c r="H80" s="2"/>
      <c r="I80" s="1"/>
      <c r="J80" s="1"/>
      <c r="K80" s="1"/>
      <c r="L80" s="1"/>
      <c r="M80" s="1"/>
    </row>
    <row r="81" spans="1:13" x14ac:dyDescent="0.2">
      <c r="A81" s="2"/>
      <c r="B81" s="1"/>
      <c r="C81" s="1"/>
      <c r="D81" s="1"/>
      <c r="E81" s="1"/>
      <c r="F81" s="3"/>
      <c r="G81" s="1"/>
      <c r="H81" s="2"/>
      <c r="I81" s="1"/>
      <c r="J81" s="1"/>
      <c r="K81" s="1"/>
      <c r="L81" s="1"/>
      <c r="M81" s="1"/>
    </row>
    <row r="82" spans="1:13" x14ac:dyDescent="0.2">
      <c r="A82" s="2"/>
      <c r="B82" s="1"/>
      <c r="C82" s="1"/>
      <c r="D82" s="1"/>
      <c r="E82" s="1"/>
      <c r="F82" s="3"/>
      <c r="G82" s="1"/>
      <c r="H82" s="2"/>
      <c r="I82" s="1"/>
      <c r="J82" s="1"/>
      <c r="K82" s="1"/>
      <c r="L82" s="1"/>
      <c r="M82" s="1"/>
    </row>
    <row r="83" spans="1:13" x14ac:dyDescent="0.2">
      <c r="A83" s="2"/>
      <c r="B83" s="1"/>
      <c r="C83" s="1"/>
      <c r="D83" s="1"/>
      <c r="E83" s="1"/>
      <c r="F83" s="3"/>
      <c r="G83" s="1"/>
      <c r="H83" s="2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3"/>
      <c r="G84" s="1"/>
      <c r="H84" s="2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3"/>
      <c r="G85" s="1"/>
      <c r="H85" s="2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3"/>
      <c r="G86" s="1"/>
      <c r="H86" s="2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3"/>
      <c r="G87" s="1"/>
      <c r="H87" s="2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3"/>
      <c r="G88" s="1"/>
      <c r="H88" s="2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3"/>
      <c r="G89" s="1"/>
      <c r="H89" s="2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3"/>
      <c r="G90" s="1"/>
      <c r="H90" s="2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3"/>
      <c r="G91" s="1"/>
      <c r="H91" s="2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3"/>
      <c r="G92" s="1"/>
      <c r="H92" s="2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3"/>
      <c r="G93" s="1"/>
      <c r="H93" s="2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3"/>
      <c r="G94" s="1"/>
      <c r="H94" s="2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3"/>
      <c r="G95" s="1"/>
      <c r="H95" s="2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3"/>
      <c r="G96" s="1"/>
      <c r="H96" s="2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3"/>
      <c r="G97" s="1"/>
      <c r="H97" s="2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3"/>
      <c r="G98" s="1"/>
      <c r="H98" s="2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3"/>
      <c r="G99" s="1"/>
      <c r="H99" s="2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3"/>
      <c r="G100" s="1"/>
      <c r="H100" s="2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3"/>
      <c r="G101" s="1"/>
      <c r="H101" s="2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3"/>
      <c r="G102" s="1"/>
      <c r="H102" s="2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3"/>
      <c r="G103" s="1"/>
      <c r="H103" s="2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3"/>
      <c r="G104" s="1"/>
      <c r="H104" s="2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3"/>
      <c r="G105" s="1"/>
      <c r="H105" s="2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3"/>
      <c r="G106" s="1"/>
      <c r="H106" s="2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3"/>
      <c r="G107" s="1"/>
      <c r="H107" s="2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3"/>
      <c r="G108" s="1"/>
      <c r="H108" s="2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3"/>
      <c r="G109" s="1"/>
      <c r="H109" s="2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3"/>
      <c r="G110" s="1"/>
      <c r="H110" s="2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3"/>
      <c r="G111" s="1"/>
      <c r="H111" s="2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3"/>
      <c r="G112" s="1"/>
      <c r="H112" s="2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3"/>
      <c r="G113" s="1"/>
      <c r="H113" s="2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3"/>
      <c r="G114" s="1"/>
      <c r="H114" s="2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3"/>
      <c r="G115" s="1"/>
      <c r="H115" s="2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3"/>
      <c r="G116" s="1"/>
      <c r="H116" s="2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3"/>
      <c r="G117" s="1"/>
      <c r="H117" s="2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3"/>
      <c r="G118" s="1"/>
      <c r="H118" s="2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3"/>
      <c r="G119" s="1"/>
      <c r="H119" s="2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3"/>
      <c r="G120" s="1"/>
      <c r="H120" s="2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3"/>
      <c r="G121" s="1"/>
      <c r="H121" s="2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3"/>
      <c r="G122" s="1"/>
      <c r="H122" s="2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3"/>
      <c r="G123" s="1"/>
      <c r="H123" s="2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3"/>
      <c r="G124" s="1"/>
      <c r="H124" s="2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3"/>
      <c r="G125" s="1"/>
      <c r="H125" s="2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3"/>
      <c r="G126" s="1"/>
      <c r="H126" s="2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3"/>
      <c r="G127" s="1"/>
      <c r="H127" s="2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3"/>
      <c r="G128" s="1"/>
      <c r="H128" s="2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3"/>
      <c r="G129" s="1"/>
      <c r="H129" s="2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3"/>
      <c r="G130" s="1"/>
      <c r="H130" s="2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3"/>
      <c r="G131" s="1"/>
      <c r="H131" s="2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3"/>
      <c r="G132" s="1"/>
      <c r="H132" s="2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3"/>
      <c r="G133" s="1"/>
      <c r="H133" s="2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3"/>
      <c r="G134" s="1"/>
      <c r="H134" s="2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3"/>
      <c r="G135" s="1"/>
      <c r="H135" s="2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3"/>
      <c r="G136" s="1"/>
      <c r="H136" s="2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3"/>
      <c r="G137" s="1"/>
      <c r="H137" s="2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3"/>
      <c r="G138" s="1"/>
      <c r="H138" s="2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3"/>
      <c r="G139" s="1"/>
      <c r="H139" s="2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3"/>
      <c r="G140" s="1"/>
      <c r="H140" s="2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3"/>
      <c r="G141" s="1"/>
      <c r="H141" s="2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3"/>
      <c r="G142" s="1"/>
      <c r="H142" s="2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3"/>
      <c r="G143" s="1"/>
      <c r="H143" s="2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3"/>
      <c r="G144" s="1"/>
      <c r="H144" s="2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3"/>
      <c r="G145" s="1"/>
      <c r="H145" s="2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3"/>
      <c r="G146" s="1"/>
      <c r="H146" s="2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3"/>
      <c r="G147" s="1"/>
      <c r="H147" s="2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3"/>
      <c r="G148" s="1"/>
      <c r="H148" s="2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3"/>
      <c r="G149" s="1"/>
      <c r="H149" s="2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3"/>
      <c r="G150" s="1"/>
      <c r="H150" s="2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3"/>
      <c r="G151" s="1"/>
      <c r="H151" s="2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3"/>
      <c r="G152" s="1"/>
      <c r="H152" s="2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3"/>
      <c r="G153" s="1"/>
      <c r="H153" s="2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3"/>
      <c r="G154" s="1"/>
      <c r="H154" s="2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3"/>
      <c r="G155" s="1"/>
      <c r="H155" s="2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3"/>
      <c r="G156" s="1"/>
      <c r="H156" s="2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3"/>
      <c r="G157" s="1"/>
      <c r="H157" s="2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3"/>
      <c r="G158" s="1"/>
      <c r="H158" s="2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3"/>
      <c r="G159" s="1"/>
      <c r="H159" s="2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3"/>
      <c r="G160" s="1"/>
      <c r="H160" s="2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3"/>
      <c r="G161" s="1"/>
      <c r="H161" s="2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3"/>
      <c r="G162" s="1"/>
      <c r="H162" s="2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3"/>
      <c r="G163" s="1"/>
      <c r="H163" s="2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3"/>
      <c r="G164" s="1"/>
      <c r="H164" s="2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3"/>
      <c r="G165" s="1"/>
      <c r="H165" s="2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3"/>
      <c r="G166" s="1"/>
      <c r="H166" s="2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3"/>
      <c r="G167" s="1"/>
      <c r="H167" s="2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3"/>
      <c r="G168" s="1"/>
      <c r="H168" s="2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3"/>
      <c r="G169" s="1"/>
      <c r="H169" s="2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3"/>
      <c r="G170" s="1"/>
      <c r="H170" s="2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3"/>
      <c r="G171" s="1"/>
      <c r="H171" s="2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3"/>
      <c r="G172" s="1"/>
      <c r="H172" s="2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3"/>
      <c r="G173" s="1"/>
      <c r="H173" s="2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3"/>
      <c r="G174" s="1"/>
      <c r="H174" s="2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3"/>
      <c r="G175" s="1"/>
      <c r="H175" s="2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3"/>
      <c r="G176" s="1"/>
      <c r="H176" s="2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3"/>
      <c r="G177" s="1"/>
      <c r="H177" s="2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3"/>
      <c r="G178" s="1"/>
      <c r="H178" s="2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3"/>
      <c r="G179" s="1"/>
      <c r="H179" s="2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3"/>
      <c r="G180" s="1"/>
      <c r="H180" s="2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3"/>
      <c r="G181" s="1"/>
      <c r="H181" s="2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3"/>
      <c r="G182" s="1"/>
      <c r="H182" s="2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3"/>
      <c r="G183" s="1"/>
      <c r="H183" s="2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3"/>
      <c r="G184" s="1"/>
      <c r="H184" s="2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3"/>
      <c r="G185" s="1"/>
      <c r="H185" s="2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3"/>
      <c r="G186" s="1"/>
      <c r="H186" s="2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3"/>
      <c r="G187" s="1"/>
      <c r="H187" s="2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3"/>
      <c r="G188" s="1"/>
      <c r="H188" s="2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3"/>
      <c r="G189" s="1"/>
      <c r="H189" s="2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3"/>
      <c r="G190" s="1"/>
      <c r="H190" s="2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3"/>
      <c r="G191" s="1"/>
      <c r="H191" s="2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3"/>
      <c r="G192" s="1"/>
      <c r="H192" s="2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3"/>
      <c r="G193" s="1"/>
      <c r="H193" s="2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3"/>
      <c r="G194" s="1"/>
      <c r="H194" s="2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3"/>
      <c r="G195" s="1"/>
      <c r="H195" s="2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3"/>
      <c r="G196" s="1"/>
      <c r="H196" s="2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3"/>
      <c r="G197" s="1"/>
      <c r="H197" s="2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3"/>
      <c r="G198" s="1"/>
      <c r="H198" s="2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3"/>
      <c r="G199" s="1"/>
      <c r="H199" s="2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3"/>
      <c r="G200" s="1"/>
      <c r="H200" s="2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3"/>
      <c r="G201" s="1"/>
      <c r="H201" s="2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3"/>
      <c r="G202" s="1"/>
      <c r="H202" s="2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3"/>
      <c r="G203" s="1"/>
      <c r="H203" s="2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3"/>
      <c r="G204" s="1"/>
      <c r="H204" s="2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3"/>
      <c r="G205" s="1"/>
      <c r="H205" s="2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3"/>
      <c r="G206" s="1"/>
      <c r="H206" s="2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3"/>
      <c r="G207" s="1"/>
      <c r="H207" s="2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3"/>
      <c r="G208" s="1"/>
      <c r="H208" s="2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3"/>
      <c r="G209" s="1"/>
      <c r="H209" s="2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3"/>
      <c r="G210" s="1"/>
      <c r="H210" s="2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3"/>
      <c r="G211" s="1"/>
      <c r="H211" s="2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3"/>
      <c r="G212" s="1"/>
      <c r="H212" s="2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3"/>
      <c r="G213" s="1"/>
      <c r="H213" s="2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3"/>
      <c r="G214" s="1"/>
      <c r="H214" s="2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3"/>
      <c r="G215" s="1"/>
      <c r="H215" s="2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3"/>
      <c r="G216" s="1"/>
      <c r="H216" s="2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3"/>
      <c r="G217" s="1"/>
      <c r="H217" s="2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3"/>
      <c r="G218" s="1"/>
      <c r="H218" s="2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3"/>
      <c r="G219" s="1"/>
      <c r="H219" s="2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3"/>
      <c r="G220" s="1"/>
      <c r="H220" s="2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3"/>
      <c r="G221" s="1"/>
      <c r="H221" s="2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3"/>
      <c r="G222" s="1"/>
      <c r="H222" s="2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3"/>
      <c r="G223" s="1"/>
      <c r="H223" s="2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3"/>
      <c r="G224" s="1"/>
      <c r="H224" s="2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3"/>
      <c r="G225" s="1"/>
      <c r="H225" s="2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3"/>
      <c r="G226" s="1"/>
      <c r="H226" s="2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3"/>
      <c r="G227" s="1"/>
      <c r="H227" s="2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3"/>
      <c r="G228" s="1"/>
      <c r="H228" s="2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3"/>
      <c r="G229" s="1"/>
      <c r="H229" s="2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3"/>
      <c r="G230" s="1"/>
      <c r="H230" s="2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3"/>
      <c r="G231" s="1"/>
      <c r="H231" s="2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3"/>
      <c r="G232" s="1"/>
      <c r="H232" s="2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3"/>
      <c r="G233" s="1"/>
      <c r="H233" s="2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3"/>
      <c r="G234" s="1"/>
      <c r="H234" s="2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3"/>
      <c r="G235" s="1"/>
      <c r="H235" s="2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3"/>
      <c r="G236" s="1"/>
      <c r="H236" s="2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3"/>
      <c r="G237" s="1"/>
      <c r="H237" s="2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3"/>
      <c r="G238" s="1"/>
      <c r="H238" s="2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3"/>
      <c r="G239" s="1"/>
      <c r="H239" s="2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3"/>
      <c r="G240" s="1"/>
      <c r="H240" s="2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3"/>
      <c r="G241" s="1"/>
      <c r="H241" s="2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3"/>
      <c r="G242" s="1"/>
      <c r="H242" s="2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3"/>
      <c r="G243" s="1"/>
      <c r="H243" s="2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3"/>
      <c r="G244" s="1"/>
      <c r="H244" s="2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3"/>
      <c r="G245" s="1"/>
      <c r="H245" s="2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3"/>
      <c r="G246" s="1"/>
      <c r="H246" s="2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3"/>
      <c r="G247" s="1"/>
      <c r="H247" s="2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3"/>
      <c r="G248" s="1"/>
      <c r="H248" s="2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3"/>
      <c r="G249" s="1"/>
      <c r="H249" s="2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3"/>
      <c r="G250" s="1"/>
      <c r="H250" s="2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3"/>
      <c r="G251" s="1"/>
      <c r="H251" s="2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3"/>
      <c r="G252" s="1"/>
      <c r="H252" s="2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3"/>
      <c r="G253" s="1"/>
      <c r="H253" s="2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3"/>
      <c r="G254" s="1"/>
      <c r="H254" s="2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3"/>
      <c r="G255" s="1"/>
      <c r="H255" s="2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3"/>
      <c r="G256" s="1"/>
      <c r="H256" s="2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3"/>
      <c r="G257" s="1"/>
      <c r="H257" s="2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3"/>
      <c r="G258" s="1"/>
      <c r="H258" s="2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3"/>
      <c r="G259" s="1"/>
      <c r="H259" s="2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3"/>
      <c r="G260" s="1"/>
      <c r="H260" s="2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3"/>
      <c r="G261" s="1"/>
      <c r="H261" s="2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3"/>
      <c r="G262" s="1"/>
      <c r="H262" s="2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3"/>
      <c r="G263" s="1"/>
      <c r="H263" s="2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3"/>
      <c r="G264" s="1"/>
      <c r="H264" s="2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3"/>
      <c r="G265" s="1"/>
      <c r="H265" s="2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3"/>
      <c r="G266" s="1"/>
      <c r="H266" s="2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3"/>
      <c r="G267" s="1"/>
      <c r="H267" s="2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3"/>
      <c r="G268" s="1"/>
      <c r="H268" s="2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3"/>
      <c r="G269" s="1"/>
      <c r="H269" s="2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3"/>
      <c r="G270" s="1"/>
      <c r="H270" s="2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3"/>
      <c r="G271" s="1"/>
      <c r="H271" s="2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3"/>
      <c r="G272" s="1"/>
      <c r="H272" s="2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3"/>
      <c r="G273" s="1"/>
      <c r="H273" s="2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3"/>
      <c r="G274" s="1"/>
      <c r="H274" s="2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3"/>
      <c r="G275" s="1"/>
      <c r="H275" s="2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3"/>
      <c r="G276" s="1"/>
      <c r="H276" s="2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3"/>
      <c r="G277" s="1"/>
      <c r="H277" s="2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3"/>
      <c r="G278" s="1"/>
      <c r="H278" s="2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3"/>
      <c r="G279" s="1"/>
      <c r="H279" s="2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3"/>
      <c r="G280" s="1"/>
      <c r="H280" s="2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3"/>
      <c r="G281" s="1"/>
      <c r="H281" s="2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3"/>
      <c r="G282" s="1"/>
      <c r="H282" s="2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3"/>
      <c r="G283" s="1"/>
      <c r="H283" s="2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3"/>
      <c r="G284" s="1"/>
      <c r="H284" s="2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3"/>
      <c r="G285" s="1"/>
      <c r="H285" s="2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3"/>
      <c r="G286" s="1"/>
      <c r="H286" s="2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3"/>
      <c r="G287" s="1"/>
      <c r="H287" s="2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3"/>
      <c r="G288" s="1"/>
      <c r="H288" s="2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3"/>
      <c r="G289" s="1"/>
      <c r="H289" s="2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3"/>
      <c r="G290" s="1"/>
      <c r="H290" s="2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3"/>
      <c r="G291" s="1"/>
      <c r="H291" s="2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3"/>
      <c r="G292" s="1"/>
      <c r="H292" s="2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3"/>
      <c r="G293" s="1"/>
      <c r="H293" s="2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3"/>
      <c r="G294" s="1"/>
      <c r="H294" s="2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3"/>
      <c r="G295" s="1"/>
      <c r="H295" s="2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3"/>
      <c r="G296" s="1"/>
      <c r="H296" s="2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3"/>
      <c r="G297" s="1"/>
      <c r="H297" s="2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3"/>
      <c r="G298" s="1"/>
      <c r="H298" s="2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3"/>
      <c r="G299" s="1"/>
      <c r="H299" s="2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3"/>
      <c r="G300" s="1"/>
      <c r="H300" s="2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3"/>
      <c r="G301" s="1"/>
      <c r="H301" s="2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3"/>
      <c r="G302" s="1"/>
      <c r="H302" s="2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3"/>
      <c r="G303" s="1"/>
      <c r="H303" s="2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3"/>
      <c r="G304" s="1"/>
      <c r="H304" s="2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3"/>
      <c r="G305" s="1"/>
      <c r="H305" s="2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3"/>
      <c r="G306" s="1"/>
      <c r="H306" s="2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3"/>
      <c r="G307" s="1"/>
      <c r="H307" s="2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3"/>
      <c r="G308" s="1"/>
      <c r="H308" s="2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3"/>
      <c r="G309" s="1"/>
      <c r="H309" s="2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3"/>
      <c r="G310" s="1"/>
      <c r="H310" s="2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3"/>
      <c r="G311" s="1"/>
      <c r="H311" s="2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3"/>
      <c r="G312" s="1"/>
      <c r="H312" s="2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3"/>
      <c r="G313" s="1"/>
      <c r="H313" s="2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3"/>
      <c r="G314" s="1"/>
      <c r="H314" s="2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3"/>
      <c r="G315" s="1"/>
      <c r="H315" s="2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3"/>
      <c r="G316" s="1"/>
      <c r="H316" s="2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3"/>
      <c r="G317" s="1"/>
      <c r="H317" s="2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3"/>
      <c r="G318" s="1"/>
      <c r="H318" s="2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3"/>
      <c r="G319" s="1"/>
      <c r="H319" s="2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3"/>
      <c r="G320" s="1"/>
      <c r="H320" s="2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3"/>
      <c r="G321" s="1"/>
      <c r="H321" s="2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3"/>
      <c r="G322" s="1"/>
      <c r="H322" s="2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3"/>
      <c r="G323" s="1"/>
      <c r="H323" s="2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3"/>
      <c r="G324" s="1"/>
      <c r="H324" s="2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3"/>
      <c r="G325" s="1"/>
      <c r="H325" s="2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3"/>
      <c r="G326" s="1"/>
      <c r="H326" s="2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3"/>
      <c r="G327" s="1"/>
      <c r="H327" s="2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3"/>
      <c r="G328" s="1"/>
      <c r="H328" s="2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3"/>
      <c r="G329" s="1"/>
      <c r="H329" s="2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3"/>
      <c r="G330" s="1"/>
      <c r="H330" s="2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3"/>
      <c r="G331" s="1"/>
      <c r="H331" s="2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3"/>
      <c r="G332" s="1"/>
      <c r="H332" s="2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3"/>
      <c r="G333" s="1"/>
      <c r="H333" s="2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3"/>
      <c r="G334" s="1"/>
      <c r="H334" s="2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3"/>
      <c r="G335" s="1"/>
      <c r="H335" s="2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3"/>
      <c r="G336" s="1"/>
      <c r="H336" s="2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3"/>
      <c r="G337" s="1"/>
      <c r="H337" s="2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3"/>
      <c r="G338" s="1"/>
      <c r="H338" s="2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3"/>
      <c r="G339" s="1"/>
      <c r="H339" s="2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3"/>
      <c r="G340" s="1"/>
      <c r="H340" s="2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3"/>
      <c r="G341" s="1"/>
      <c r="H341" s="2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3"/>
      <c r="G342" s="1"/>
      <c r="H342" s="2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3"/>
      <c r="G343" s="1"/>
      <c r="H343" s="2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3"/>
      <c r="G344" s="1"/>
      <c r="H344" s="2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3"/>
      <c r="G345" s="1"/>
      <c r="H345" s="2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3"/>
      <c r="G346" s="1"/>
      <c r="H346" s="2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3"/>
      <c r="G347" s="1"/>
      <c r="H347" s="2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3"/>
      <c r="G348" s="1"/>
      <c r="H348" s="2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3"/>
      <c r="G349" s="1"/>
      <c r="H349" s="2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3"/>
      <c r="G350" s="1"/>
      <c r="H350" s="2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3"/>
      <c r="G351" s="1"/>
      <c r="H351" s="2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3"/>
      <c r="G352" s="1"/>
      <c r="H352" s="2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3"/>
      <c r="G353" s="1"/>
      <c r="H353" s="2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3"/>
      <c r="G354" s="1"/>
      <c r="H354" s="2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3"/>
      <c r="G355" s="1"/>
      <c r="H355" s="2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3"/>
      <c r="G356" s="1"/>
      <c r="H356" s="2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3"/>
      <c r="G357" s="1"/>
      <c r="H357" s="2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3"/>
      <c r="G358" s="1"/>
      <c r="H358" s="2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3"/>
      <c r="G359" s="1"/>
      <c r="H359" s="2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3"/>
      <c r="G360" s="1"/>
      <c r="H360" s="2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3"/>
      <c r="G361" s="1"/>
      <c r="H361" s="2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3"/>
      <c r="G362" s="1"/>
      <c r="H362" s="2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3"/>
      <c r="G363" s="1"/>
      <c r="H363" s="2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3"/>
      <c r="G364" s="1"/>
      <c r="H364" s="2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3"/>
      <c r="G365" s="1"/>
      <c r="H365" s="2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3"/>
      <c r="G366" s="1"/>
      <c r="H366" s="2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3"/>
      <c r="G367" s="1"/>
      <c r="H367" s="2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3"/>
      <c r="G368" s="1"/>
      <c r="H368" s="2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3"/>
      <c r="G369" s="1"/>
      <c r="H369" s="2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3"/>
      <c r="G370" s="1"/>
      <c r="H370" s="2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3"/>
      <c r="G371" s="1"/>
      <c r="H371" s="2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3"/>
      <c r="G372" s="1"/>
      <c r="H372" s="2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3"/>
      <c r="G373" s="1"/>
      <c r="H373" s="2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3"/>
      <c r="G374" s="1"/>
      <c r="H374" s="2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3"/>
      <c r="G375" s="1"/>
      <c r="H375" s="2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3"/>
      <c r="G376" s="1"/>
      <c r="H376" s="2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3"/>
      <c r="G377" s="1"/>
      <c r="H377" s="2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3"/>
      <c r="G378" s="1"/>
      <c r="H378" s="2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3"/>
      <c r="G379" s="1"/>
      <c r="H379" s="2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3"/>
      <c r="G380" s="1"/>
      <c r="H380" s="2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3"/>
      <c r="G381" s="1"/>
      <c r="H381" s="2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3"/>
      <c r="G382" s="1"/>
      <c r="H382" s="2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3"/>
      <c r="G383" s="1"/>
      <c r="H383" s="2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3"/>
      <c r="G384" s="1"/>
      <c r="H384" s="2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3"/>
      <c r="G385" s="1"/>
      <c r="H385" s="2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3"/>
      <c r="G386" s="1"/>
      <c r="H386" s="2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3"/>
      <c r="G387" s="1"/>
      <c r="H387" s="2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3"/>
      <c r="G388" s="1"/>
      <c r="H388" s="2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3"/>
      <c r="G389" s="1"/>
      <c r="H389" s="2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3"/>
      <c r="G390" s="1"/>
      <c r="H390" s="2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3"/>
      <c r="G391" s="1"/>
      <c r="H391" s="2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3"/>
      <c r="G392" s="1"/>
      <c r="H392" s="2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3"/>
      <c r="G393" s="1"/>
      <c r="H393" s="2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3"/>
      <c r="G394" s="1"/>
      <c r="H394" s="2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3"/>
      <c r="G395" s="1"/>
      <c r="H395" s="2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3"/>
      <c r="G396" s="1"/>
      <c r="H396" s="2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3"/>
      <c r="G397" s="1"/>
      <c r="H397" s="2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3"/>
      <c r="G398" s="1"/>
      <c r="H398" s="2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3"/>
      <c r="G399" s="1"/>
      <c r="H399" s="2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3"/>
      <c r="G400" s="1"/>
      <c r="H400" s="2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3"/>
      <c r="G401" s="1"/>
      <c r="H401" s="2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3"/>
      <c r="G402" s="1"/>
      <c r="H402" s="2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3"/>
      <c r="G403" s="1"/>
      <c r="H403" s="2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3"/>
      <c r="G404" s="1"/>
      <c r="H404" s="2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3"/>
      <c r="G405" s="1"/>
      <c r="H405" s="2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3"/>
      <c r="G406" s="1"/>
      <c r="H406" s="2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3"/>
      <c r="G407" s="1"/>
      <c r="H407" s="2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3"/>
      <c r="G408" s="1"/>
      <c r="H408" s="2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3"/>
      <c r="G409" s="1"/>
      <c r="H409" s="2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3"/>
      <c r="G410" s="1"/>
      <c r="H410" s="2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3"/>
      <c r="G411" s="1"/>
      <c r="H411" s="2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3"/>
      <c r="G412" s="1"/>
      <c r="H412" s="2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3"/>
      <c r="G413" s="1"/>
      <c r="H413" s="2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3"/>
      <c r="G414" s="1"/>
      <c r="H414" s="2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3"/>
      <c r="G415" s="1"/>
      <c r="H415" s="2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3"/>
      <c r="G416" s="1"/>
      <c r="H416" s="2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3"/>
      <c r="G417" s="1"/>
      <c r="H417" s="2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3"/>
      <c r="G418" s="1"/>
      <c r="H418" s="2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3"/>
      <c r="G419" s="1"/>
      <c r="H419" s="2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3"/>
      <c r="G420" s="1"/>
      <c r="H420" s="2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3"/>
      <c r="G421" s="1"/>
      <c r="H421" s="2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3"/>
      <c r="G422" s="1"/>
      <c r="H422" s="2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3"/>
      <c r="G423" s="1"/>
      <c r="H423" s="2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3"/>
      <c r="G424" s="1"/>
      <c r="H424" s="2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3"/>
      <c r="G425" s="1"/>
      <c r="H425" s="2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3"/>
      <c r="G426" s="1"/>
      <c r="H426" s="2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3"/>
      <c r="G427" s="1"/>
      <c r="H427" s="2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2">
      <c r="B1071" s="1"/>
      <c r="C1071" s="1"/>
      <c r="D1071" s="1"/>
      <c r="E1071" s="1"/>
    </row>
  </sheetData>
  <mergeCells count="13">
    <mergeCell ref="M5:M6"/>
    <mergeCell ref="D1:L3"/>
    <mergeCell ref="A5:A6"/>
    <mergeCell ref="B5:B6"/>
    <mergeCell ref="H5:H6"/>
    <mergeCell ref="I5:I6"/>
    <mergeCell ref="C5:C6"/>
    <mergeCell ref="D5:D6"/>
    <mergeCell ref="E5:E6"/>
    <mergeCell ref="F5:F6"/>
    <mergeCell ref="J5:J6"/>
    <mergeCell ref="L5:L6"/>
    <mergeCell ref="K5:K6"/>
  </mergeCells>
  <phoneticPr fontId="0" type="noConversion"/>
  <printOptions horizontalCentered="1" verticalCentered="1"/>
  <pageMargins left="0" right="0" top="0.31496062992125984" bottom="0.27559055118110237" header="0.31496062992125984" footer="0.31496062992125984"/>
  <pageSetup paperSize="9" scale="70" orientation="landscape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71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7.7109375" style="4" customWidth="1"/>
    <col min="2" max="2" width="38.5703125" customWidth="1"/>
    <col min="3" max="6" width="12.7109375" customWidth="1"/>
    <col min="7" max="7" width="1.7109375" customWidth="1"/>
    <col min="8" max="8" width="7.7109375" customWidth="1"/>
    <col min="9" max="9" width="40.7109375" customWidth="1"/>
    <col min="10" max="13" width="12.7109375" customWidth="1"/>
  </cols>
  <sheetData>
    <row r="1" spans="1:13" ht="15.95" customHeight="1" thickTop="1" x14ac:dyDescent="0.3">
      <c r="A1" s="8" t="s">
        <v>65</v>
      </c>
      <c r="B1" s="40"/>
      <c r="C1" s="40"/>
      <c r="D1" s="126" t="s">
        <v>129</v>
      </c>
      <c r="E1" s="127"/>
      <c r="F1" s="127"/>
      <c r="G1" s="127"/>
      <c r="H1" s="127"/>
      <c r="I1" s="127"/>
      <c r="J1" s="127"/>
      <c r="K1" s="127"/>
      <c r="L1" s="128"/>
      <c r="M1" s="43"/>
    </row>
    <row r="2" spans="1:13" ht="15.95" customHeight="1" x14ac:dyDescent="0.3">
      <c r="A2" s="8" t="s">
        <v>66</v>
      </c>
      <c r="B2" s="40"/>
      <c r="C2" s="40"/>
      <c r="D2" s="129"/>
      <c r="E2" s="130"/>
      <c r="F2" s="130"/>
      <c r="G2" s="130"/>
      <c r="H2" s="130"/>
      <c r="I2" s="130"/>
      <c r="J2" s="130"/>
      <c r="K2" s="130"/>
      <c r="L2" s="131"/>
      <c r="M2" s="43"/>
    </row>
    <row r="3" spans="1:13" ht="15.95" customHeight="1" thickBot="1" x14ac:dyDescent="0.35">
      <c r="A3" s="8" t="s">
        <v>67</v>
      </c>
      <c r="B3" s="68"/>
      <c r="C3" s="40"/>
      <c r="D3" s="132"/>
      <c r="E3" s="133"/>
      <c r="F3" s="133"/>
      <c r="G3" s="133"/>
      <c r="H3" s="133"/>
      <c r="I3" s="133"/>
      <c r="J3" s="133"/>
      <c r="K3" s="133"/>
      <c r="L3" s="134"/>
      <c r="M3" s="43"/>
    </row>
    <row r="4" spans="1:13" ht="7.5" customHeight="1" thickTop="1" thickBot="1" x14ac:dyDescent="0.35">
      <c r="A4" s="8"/>
      <c r="B4" s="9"/>
      <c r="C4" s="9"/>
      <c r="D4" s="9"/>
      <c r="E4" s="9"/>
    </row>
    <row r="5" spans="1:13" s="22" customFormat="1" ht="14.1" customHeight="1" x14ac:dyDescent="0.2">
      <c r="A5" s="135" t="s">
        <v>2</v>
      </c>
      <c r="B5" s="137" t="s">
        <v>0</v>
      </c>
      <c r="C5" s="143" t="s">
        <v>127</v>
      </c>
      <c r="D5" s="143" t="s">
        <v>128</v>
      </c>
      <c r="E5" s="143" t="s">
        <v>87</v>
      </c>
      <c r="F5" s="124" t="s">
        <v>130</v>
      </c>
      <c r="H5" s="139" t="s">
        <v>2</v>
      </c>
      <c r="I5" s="141" t="s">
        <v>1</v>
      </c>
      <c r="J5" s="143" t="str">
        <f>+C5</f>
        <v>Réalisé      2021-2022</v>
      </c>
      <c r="K5" s="143" t="str">
        <f>+D5</f>
        <v>Estimation        2022-2023</v>
      </c>
      <c r="L5" s="143" t="str">
        <f>+E5</f>
        <v>Budget Prévisionnel</v>
      </c>
      <c r="M5" s="124" t="str">
        <f>+F5</f>
        <v>Réalisé        2023-2024</v>
      </c>
    </row>
    <row r="6" spans="1:13" s="22" customFormat="1" ht="27.75" customHeight="1" thickBot="1" x14ac:dyDescent="0.25">
      <c r="A6" s="136"/>
      <c r="B6" s="138"/>
      <c r="C6" s="144"/>
      <c r="D6" s="144"/>
      <c r="E6" s="144"/>
      <c r="F6" s="125"/>
      <c r="G6" s="23"/>
      <c r="H6" s="140"/>
      <c r="I6" s="142"/>
      <c r="J6" s="144"/>
      <c r="K6" s="144"/>
      <c r="L6" s="144"/>
      <c r="M6" s="125"/>
    </row>
    <row r="7" spans="1:13" s="36" customFormat="1" ht="12" customHeight="1" x14ac:dyDescent="0.2">
      <c r="A7" s="29">
        <v>6411</v>
      </c>
      <c r="B7" s="24" t="s">
        <v>68</v>
      </c>
      <c r="C7" s="70"/>
      <c r="D7" s="70"/>
      <c r="E7" s="70"/>
      <c r="F7" s="103"/>
      <c r="G7" s="35"/>
      <c r="H7" s="29">
        <v>70611</v>
      </c>
      <c r="I7" s="25" t="s">
        <v>61</v>
      </c>
      <c r="J7" s="48"/>
      <c r="K7" s="48"/>
      <c r="L7" s="48"/>
      <c r="M7" s="105"/>
    </row>
    <row r="8" spans="1:13" s="36" customFormat="1" ht="12" customHeight="1" x14ac:dyDescent="0.2">
      <c r="A8" s="29">
        <v>6411</v>
      </c>
      <c r="B8" s="24" t="s">
        <v>69</v>
      </c>
      <c r="C8" s="46"/>
      <c r="D8" s="46"/>
      <c r="E8" s="46"/>
      <c r="F8" s="108"/>
      <c r="G8" s="35"/>
      <c r="H8" s="29">
        <v>70612</v>
      </c>
      <c r="I8" s="26" t="s">
        <v>31</v>
      </c>
      <c r="J8" s="42"/>
      <c r="K8" s="42"/>
      <c r="L8" s="42"/>
      <c r="M8" s="57"/>
    </row>
    <row r="9" spans="1:13" s="36" customFormat="1" ht="12" customHeight="1" x14ac:dyDescent="0.2">
      <c r="A9" s="29">
        <v>645</v>
      </c>
      <c r="B9" s="24" t="s">
        <v>70</v>
      </c>
      <c r="C9" s="51"/>
      <c r="D9" s="51"/>
      <c r="E9" s="51"/>
      <c r="F9" s="75"/>
      <c r="G9" s="35"/>
      <c r="H9" s="33">
        <v>70641</v>
      </c>
      <c r="I9" s="27" t="s">
        <v>40</v>
      </c>
      <c r="J9" s="42"/>
      <c r="K9" s="42"/>
      <c r="L9" s="42"/>
      <c r="M9" s="57"/>
    </row>
    <row r="10" spans="1:13" s="36" customFormat="1" ht="12" customHeight="1" x14ac:dyDescent="0.2">
      <c r="A10" s="29">
        <v>645</v>
      </c>
      <c r="B10" s="26" t="s">
        <v>71</v>
      </c>
      <c r="C10" s="46"/>
      <c r="D10" s="46"/>
      <c r="E10" s="46"/>
      <c r="F10" s="108"/>
      <c r="G10" s="35"/>
      <c r="H10" s="33">
        <v>70642</v>
      </c>
      <c r="I10" s="27" t="s">
        <v>62</v>
      </c>
      <c r="J10" s="48"/>
      <c r="K10" s="48"/>
      <c r="L10" s="48"/>
      <c r="M10" s="106"/>
    </row>
    <row r="11" spans="1:13" s="36" customFormat="1" ht="12" customHeight="1" x14ac:dyDescent="0.2">
      <c r="A11" s="29">
        <v>648352</v>
      </c>
      <c r="B11" s="26" t="s">
        <v>63</v>
      </c>
      <c r="C11" s="46"/>
      <c r="D11" s="46"/>
      <c r="E11" s="46"/>
      <c r="F11" s="108"/>
      <c r="G11" s="35"/>
      <c r="H11" s="29">
        <v>70648</v>
      </c>
      <c r="I11" s="26" t="s">
        <v>35</v>
      </c>
      <c r="J11" s="42"/>
      <c r="K11" s="42"/>
      <c r="L11" s="42"/>
      <c r="M11" s="57"/>
    </row>
    <row r="12" spans="1:13" s="36" customFormat="1" ht="12" customHeight="1" x14ac:dyDescent="0.2">
      <c r="A12" s="37">
        <v>6475</v>
      </c>
      <c r="B12" s="28" t="s">
        <v>64</v>
      </c>
      <c r="C12" s="51"/>
      <c r="D12" s="51"/>
      <c r="E12" s="51"/>
      <c r="F12" s="75"/>
      <c r="G12" s="35"/>
      <c r="H12" s="33">
        <v>707</v>
      </c>
      <c r="I12" s="27" t="s">
        <v>119</v>
      </c>
      <c r="J12" s="42"/>
      <c r="K12" s="42"/>
      <c r="L12" s="42"/>
      <c r="M12" s="57"/>
    </row>
    <row r="13" spans="1:13" s="36" customFormat="1" ht="12" customHeight="1" x14ac:dyDescent="0.2">
      <c r="A13" s="33">
        <v>6214</v>
      </c>
      <c r="B13" s="27" t="s">
        <v>39</v>
      </c>
      <c r="C13" s="51"/>
      <c r="D13" s="51"/>
      <c r="E13" s="51"/>
      <c r="F13" s="75"/>
      <c r="G13" s="35"/>
      <c r="H13" s="33"/>
      <c r="I13" s="27"/>
      <c r="J13" s="42"/>
      <c r="K13" s="42"/>
      <c r="L13" s="42"/>
      <c r="M13" s="57"/>
    </row>
    <row r="14" spans="1:13" s="36" customFormat="1" ht="12" customHeight="1" thickBot="1" x14ac:dyDescent="0.25">
      <c r="A14" s="38">
        <v>6419</v>
      </c>
      <c r="B14" s="39" t="s">
        <v>115</v>
      </c>
      <c r="C14" s="69"/>
      <c r="D14" s="69"/>
      <c r="E14" s="69"/>
      <c r="F14" s="96"/>
      <c r="G14" s="35"/>
      <c r="H14" s="37"/>
      <c r="I14" s="28"/>
      <c r="J14" s="69"/>
      <c r="K14" s="69"/>
      <c r="L14" s="69"/>
      <c r="M14" s="96"/>
    </row>
    <row r="15" spans="1:13" s="5" customFormat="1" ht="15" customHeight="1" thickBot="1" x14ac:dyDescent="0.3">
      <c r="A15" s="86" t="s">
        <v>19</v>
      </c>
      <c r="B15" s="87" t="s">
        <v>3</v>
      </c>
      <c r="C15" s="59">
        <f>SUM(C7:C14)</f>
        <v>0</v>
      </c>
      <c r="D15" s="59">
        <f t="shared" ref="D15:F15" si="0">SUM(D7:D14)</f>
        <v>0</v>
      </c>
      <c r="E15" s="59">
        <f t="shared" si="0"/>
        <v>0</v>
      </c>
      <c r="F15" s="59">
        <f t="shared" si="0"/>
        <v>0</v>
      </c>
      <c r="H15" s="88" t="s">
        <v>7</v>
      </c>
      <c r="I15" s="89" t="s">
        <v>17</v>
      </c>
      <c r="J15" s="59">
        <f>SUM(J7:J14)</f>
        <v>0</v>
      </c>
      <c r="K15" s="59">
        <f t="shared" ref="K15:M15" si="1">SUM(K7:K14)</f>
        <v>0</v>
      </c>
      <c r="L15" s="59">
        <f t="shared" si="1"/>
        <v>0</v>
      </c>
      <c r="M15" s="59">
        <f t="shared" si="1"/>
        <v>0</v>
      </c>
    </row>
    <row r="16" spans="1:13" ht="12" customHeight="1" x14ac:dyDescent="0.2">
      <c r="A16" s="30">
        <v>60456</v>
      </c>
      <c r="B16" s="115" t="s">
        <v>57</v>
      </c>
      <c r="C16" s="69"/>
      <c r="D16" s="69"/>
      <c r="E16" s="69"/>
      <c r="F16" s="96"/>
      <c r="G16" s="1"/>
      <c r="H16" s="29"/>
      <c r="I16" s="26"/>
      <c r="J16" s="42"/>
      <c r="K16" s="42"/>
      <c r="L16" s="42"/>
      <c r="M16" s="57"/>
    </row>
    <row r="17" spans="1:13" ht="12" customHeight="1" x14ac:dyDescent="0.2">
      <c r="A17" s="37">
        <v>60481</v>
      </c>
      <c r="B17" s="28" t="s">
        <v>44</v>
      </c>
      <c r="C17" s="46"/>
      <c r="D17" s="46"/>
      <c r="E17" s="46"/>
      <c r="F17" s="108"/>
      <c r="G17" s="1"/>
      <c r="H17" s="29">
        <v>7318</v>
      </c>
      <c r="I17" s="26" t="s">
        <v>120</v>
      </c>
      <c r="J17" s="42"/>
      <c r="K17" s="42"/>
      <c r="L17" s="42"/>
      <c r="M17" s="57"/>
    </row>
    <row r="18" spans="1:13" ht="12" customHeight="1" x14ac:dyDescent="0.2">
      <c r="A18" s="123">
        <v>60487</v>
      </c>
      <c r="B18" s="26" t="s">
        <v>49</v>
      </c>
      <c r="C18" s="51"/>
      <c r="D18" s="51"/>
      <c r="E18" s="51"/>
      <c r="F18" s="75"/>
      <c r="G18" s="1"/>
      <c r="H18" s="29">
        <v>73541</v>
      </c>
      <c r="I18" s="26" t="s">
        <v>33</v>
      </c>
      <c r="J18" s="42"/>
      <c r="K18" s="42"/>
      <c r="L18" s="42"/>
      <c r="M18" s="57"/>
    </row>
    <row r="19" spans="1:13" ht="12" customHeight="1" x14ac:dyDescent="0.2">
      <c r="A19" s="29">
        <v>60611</v>
      </c>
      <c r="B19" s="26" t="s">
        <v>14</v>
      </c>
      <c r="C19" s="51"/>
      <c r="D19" s="51"/>
      <c r="E19" s="51"/>
      <c r="F19" s="75"/>
      <c r="G19" s="1"/>
      <c r="H19" s="29">
        <v>7443</v>
      </c>
      <c r="I19" s="26" t="s">
        <v>84</v>
      </c>
      <c r="J19" s="42"/>
      <c r="K19" s="42"/>
      <c r="L19" s="42"/>
      <c r="M19" s="57"/>
    </row>
    <row r="20" spans="1:13" ht="12" customHeight="1" x14ac:dyDescent="0.2">
      <c r="A20" s="29">
        <v>60612</v>
      </c>
      <c r="B20" s="26" t="s">
        <v>56</v>
      </c>
      <c r="C20" s="51"/>
      <c r="D20" s="51"/>
      <c r="E20" s="51"/>
      <c r="F20" s="75"/>
      <c r="G20" s="1"/>
      <c r="H20" s="29">
        <v>7447</v>
      </c>
      <c r="I20" s="26" t="s">
        <v>85</v>
      </c>
      <c r="J20" s="42"/>
      <c r="K20" s="42"/>
      <c r="L20" s="42"/>
      <c r="M20" s="57"/>
    </row>
    <row r="21" spans="1:13" ht="12" customHeight="1" x14ac:dyDescent="0.2">
      <c r="A21" s="29">
        <v>6062</v>
      </c>
      <c r="B21" s="26" t="s">
        <v>4</v>
      </c>
      <c r="C21" s="51"/>
      <c r="D21" s="51"/>
      <c r="E21" s="51"/>
      <c r="F21" s="75"/>
      <c r="G21" s="1"/>
      <c r="H21" s="33">
        <v>7448</v>
      </c>
      <c r="I21" s="27" t="s">
        <v>121</v>
      </c>
      <c r="J21" s="42"/>
      <c r="K21" s="42"/>
      <c r="L21" s="42"/>
      <c r="M21" s="57"/>
    </row>
    <row r="22" spans="1:13" ht="12" customHeight="1" x14ac:dyDescent="0.2">
      <c r="A22" s="29">
        <v>60631</v>
      </c>
      <c r="B22" s="26" t="s">
        <v>59</v>
      </c>
      <c r="C22" s="46"/>
      <c r="D22" s="46"/>
      <c r="E22" s="46"/>
      <c r="F22" s="108"/>
      <c r="G22" s="1"/>
      <c r="H22" s="33">
        <v>7448</v>
      </c>
      <c r="I22" s="76" t="s">
        <v>83</v>
      </c>
      <c r="J22" s="42"/>
      <c r="K22" s="42"/>
      <c r="L22" s="42"/>
      <c r="M22" s="57"/>
    </row>
    <row r="23" spans="1:13" ht="12.95" customHeight="1" x14ac:dyDescent="0.2">
      <c r="A23" s="29">
        <v>60632</v>
      </c>
      <c r="B23" s="26" t="s">
        <v>52</v>
      </c>
      <c r="C23" s="51"/>
      <c r="D23" s="51"/>
      <c r="E23" s="51"/>
      <c r="F23" s="75"/>
      <c r="G23" s="1"/>
      <c r="H23" s="33">
        <v>7488</v>
      </c>
      <c r="I23" s="76" t="s">
        <v>86</v>
      </c>
      <c r="J23" s="42"/>
      <c r="K23" s="42"/>
      <c r="L23" s="42"/>
      <c r="M23" s="57"/>
    </row>
    <row r="24" spans="1:13" ht="12.95" customHeight="1" x14ac:dyDescent="0.2">
      <c r="A24" s="29">
        <v>60637</v>
      </c>
      <c r="B24" s="26" t="s">
        <v>15</v>
      </c>
      <c r="C24" s="51"/>
      <c r="D24" s="51"/>
      <c r="E24" s="51"/>
      <c r="F24" s="75"/>
      <c r="G24" s="1"/>
      <c r="H24" s="29"/>
      <c r="I24" s="26"/>
      <c r="J24" s="42"/>
      <c r="K24" s="42"/>
      <c r="L24" s="42"/>
      <c r="M24" s="57"/>
    </row>
    <row r="25" spans="1:13" ht="12" customHeight="1" x14ac:dyDescent="0.2">
      <c r="A25" s="37">
        <v>60643</v>
      </c>
      <c r="B25" s="84" t="s">
        <v>60</v>
      </c>
      <c r="C25" s="69"/>
      <c r="D25" s="69"/>
      <c r="E25" s="69"/>
      <c r="F25" s="96"/>
      <c r="G25" s="1"/>
      <c r="H25" s="29"/>
      <c r="I25" s="26"/>
      <c r="J25" s="42"/>
      <c r="K25" s="42"/>
      <c r="L25" s="42"/>
      <c r="M25" s="57"/>
    </row>
    <row r="26" spans="1:13" ht="12" customHeight="1" x14ac:dyDescent="0.2">
      <c r="A26" s="29">
        <v>60681</v>
      </c>
      <c r="B26" s="26" t="s">
        <v>6</v>
      </c>
      <c r="C26" s="51"/>
      <c r="D26" s="51"/>
      <c r="E26" s="51"/>
      <c r="F26" s="75"/>
      <c r="G26" s="1"/>
      <c r="H26" s="33"/>
      <c r="I26" s="27"/>
      <c r="J26" s="42"/>
      <c r="K26" s="42"/>
      <c r="L26" s="42"/>
      <c r="M26" s="57"/>
    </row>
    <row r="27" spans="1:13" ht="12" customHeight="1" x14ac:dyDescent="0.2">
      <c r="A27" s="29">
        <v>606815</v>
      </c>
      <c r="B27" s="26" t="s">
        <v>72</v>
      </c>
      <c r="C27" s="51"/>
      <c r="D27" s="51"/>
      <c r="E27" s="51"/>
      <c r="F27" s="75"/>
      <c r="G27" s="1"/>
      <c r="H27" s="33"/>
      <c r="I27" s="27"/>
      <c r="J27" s="42"/>
      <c r="K27" s="42"/>
      <c r="L27" s="42"/>
      <c r="M27" s="57"/>
    </row>
    <row r="28" spans="1:13" ht="12.95" customHeight="1" x14ac:dyDescent="0.2">
      <c r="A28" s="29">
        <v>60684</v>
      </c>
      <c r="B28" s="26" t="s">
        <v>48</v>
      </c>
      <c r="C28" s="46"/>
      <c r="D28" s="46"/>
      <c r="E28" s="46"/>
      <c r="F28" s="108"/>
      <c r="G28" s="1"/>
      <c r="H28" s="29"/>
      <c r="I28" s="26"/>
      <c r="J28" s="42"/>
      <c r="K28" s="42"/>
      <c r="L28" s="42"/>
      <c r="M28" s="57"/>
    </row>
    <row r="29" spans="1:13" ht="12.95" customHeight="1" x14ac:dyDescent="0.2">
      <c r="A29" s="29">
        <v>607</v>
      </c>
      <c r="B29" s="26" t="s">
        <v>119</v>
      </c>
      <c r="C29" s="51"/>
      <c r="D29" s="51"/>
      <c r="E29" s="51"/>
      <c r="F29" s="75"/>
      <c r="G29" s="1"/>
      <c r="H29" s="29"/>
      <c r="I29" s="26"/>
      <c r="J29" s="42"/>
      <c r="K29" s="42"/>
      <c r="L29" s="42"/>
      <c r="M29" s="57"/>
    </row>
    <row r="30" spans="1:13" ht="12" customHeight="1" x14ac:dyDescent="0.2">
      <c r="A30" s="29">
        <v>6122</v>
      </c>
      <c r="B30" s="77" t="s">
        <v>73</v>
      </c>
      <c r="C30" s="51"/>
      <c r="D30" s="51"/>
      <c r="E30" s="51"/>
      <c r="F30" s="75"/>
      <c r="G30" s="1"/>
      <c r="H30" s="29"/>
      <c r="I30" s="26"/>
      <c r="J30" s="42"/>
      <c r="K30" s="42"/>
      <c r="L30" s="42"/>
      <c r="M30" s="57"/>
    </row>
    <row r="31" spans="1:13" ht="12.95" customHeight="1" x14ac:dyDescent="0.2">
      <c r="A31" s="29">
        <v>61321</v>
      </c>
      <c r="B31" s="26" t="s">
        <v>47</v>
      </c>
      <c r="C31" s="46"/>
      <c r="D31" s="46"/>
      <c r="E31" s="46"/>
      <c r="F31" s="108"/>
      <c r="G31" s="1"/>
      <c r="H31" s="29"/>
      <c r="I31" s="26"/>
      <c r="J31" s="42"/>
      <c r="K31" s="42"/>
      <c r="L31" s="42"/>
      <c r="M31" s="57"/>
    </row>
    <row r="32" spans="1:13" ht="12.95" customHeight="1" thickBot="1" x14ac:dyDescent="0.25">
      <c r="A32" s="29">
        <v>6152</v>
      </c>
      <c r="B32" s="26" t="s">
        <v>50</v>
      </c>
      <c r="C32" s="46"/>
      <c r="D32" s="46"/>
      <c r="E32" s="46"/>
      <c r="F32" s="108"/>
      <c r="G32" s="1"/>
      <c r="H32" s="29"/>
      <c r="I32" s="26"/>
      <c r="J32" s="42"/>
      <c r="K32" s="42"/>
      <c r="L32" s="42"/>
      <c r="M32" s="57"/>
    </row>
    <row r="33" spans="1:13" ht="15" customHeight="1" thickBot="1" x14ac:dyDescent="0.3">
      <c r="A33" s="37">
        <v>6155</v>
      </c>
      <c r="B33" s="77" t="s">
        <v>51</v>
      </c>
      <c r="C33" s="51"/>
      <c r="D33" s="51"/>
      <c r="E33" s="51"/>
      <c r="F33" s="75"/>
      <c r="H33" s="88" t="s">
        <v>8</v>
      </c>
      <c r="I33" s="90" t="s">
        <v>24</v>
      </c>
      <c r="J33" s="59">
        <f>SUM(J16:J32)</f>
        <v>0</v>
      </c>
      <c r="K33" s="59">
        <f t="shared" ref="K33:M33" si="2">SUM(K16:K32)</f>
        <v>0</v>
      </c>
      <c r="L33" s="59">
        <f t="shared" si="2"/>
        <v>0</v>
      </c>
      <c r="M33" s="59">
        <f t="shared" si="2"/>
        <v>0</v>
      </c>
    </row>
    <row r="34" spans="1:13" ht="12.95" customHeight="1" x14ac:dyDescent="0.2">
      <c r="A34" s="29">
        <v>6156</v>
      </c>
      <c r="B34" s="77" t="s">
        <v>54</v>
      </c>
      <c r="C34" s="51"/>
      <c r="D34" s="51"/>
      <c r="E34" s="51"/>
      <c r="F34" s="75"/>
      <c r="G34" s="1"/>
      <c r="H34" s="29"/>
      <c r="I34" s="26"/>
      <c r="J34" s="42"/>
      <c r="K34" s="42"/>
      <c r="L34" s="42"/>
      <c r="M34" s="56"/>
    </row>
    <row r="35" spans="1:13" ht="12.95" customHeight="1" x14ac:dyDescent="0.2">
      <c r="A35" s="29">
        <v>616</v>
      </c>
      <c r="B35" s="26" t="s">
        <v>43</v>
      </c>
      <c r="C35" s="46"/>
      <c r="D35" s="46"/>
      <c r="E35" s="46"/>
      <c r="F35" s="108"/>
      <c r="G35" s="1"/>
      <c r="H35" s="34">
        <v>755180</v>
      </c>
      <c r="I35" s="24" t="s">
        <v>122</v>
      </c>
      <c r="J35" s="48"/>
      <c r="K35" s="48"/>
      <c r="L35" s="48"/>
      <c r="M35" s="106"/>
    </row>
    <row r="36" spans="1:13" ht="12" customHeight="1" x14ac:dyDescent="0.2">
      <c r="A36" s="29">
        <v>6231</v>
      </c>
      <c r="B36" s="26" t="s">
        <v>45</v>
      </c>
      <c r="C36" s="51"/>
      <c r="D36" s="51"/>
      <c r="E36" s="51"/>
      <c r="F36" s="75"/>
      <c r="G36" s="1"/>
      <c r="H36" s="34">
        <v>755181</v>
      </c>
      <c r="I36" s="24" t="s">
        <v>123</v>
      </c>
      <c r="J36" s="48"/>
      <c r="K36" s="48"/>
      <c r="L36" s="48"/>
      <c r="M36" s="106"/>
    </row>
    <row r="37" spans="1:13" ht="12.95" customHeight="1" x14ac:dyDescent="0.2">
      <c r="A37" s="29">
        <v>624</v>
      </c>
      <c r="B37" s="26" t="s">
        <v>74</v>
      </c>
      <c r="C37" s="51"/>
      <c r="D37" s="51"/>
      <c r="E37" s="51"/>
      <c r="F37" s="75"/>
      <c r="G37" s="1"/>
      <c r="H37" s="34">
        <v>7588</v>
      </c>
      <c r="I37" s="24" t="s">
        <v>42</v>
      </c>
      <c r="J37" s="48"/>
      <c r="K37" s="48"/>
      <c r="L37" s="48"/>
      <c r="M37" s="106"/>
    </row>
    <row r="38" spans="1:13" ht="12" customHeight="1" x14ac:dyDescent="0.2">
      <c r="A38" s="29">
        <v>625</v>
      </c>
      <c r="B38" s="26" t="s">
        <v>46</v>
      </c>
      <c r="C38" s="51"/>
      <c r="D38" s="51"/>
      <c r="E38" s="51"/>
      <c r="F38" s="75"/>
      <c r="G38" s="1"/>
      <c r="H38" s="29">
        <v>75883</v>
      </c>
      <c r="I38" s="26" t="s">
        <v>34</v>
      </c>
      <c r="J38" s="48"/>
      <c r="K38" s="48"/>
      <c r="L38" s="48"/>
      <c r="M38" s="106"/>
    </row>
    <row r="39" spans="1:13" ht="12" customHeight="1" x14ac:dyDescent="0.2">
      <c r="A39" s="29">
        <v>626</v>
      </c>
      <c r="B39" s="26" t="s">
        <v>75</v>
      </c>
      <c r="C39" s="51"/>
      <c r="D39" s="51"/>
      <c r="E39" s="51"/>
      <c r="F39" s="75"/>
      <c r="G39" s="1"/>
      <c r="H39" s="29">
        <v>75886</v>
      </c>
      <c r="I39" s="26" t="s">
        <v>41</v>
      </c>
      <c r="J39" s="44"/>
      <c r="K39" s="44"/>
      <c r="L39" s="44"/>
      <c r="M39" s="57"/>
    </row>
    <row r="40" spans="1:13" ht="12.95" customHeight="1" x14ac:dyDescent="0.2">
      <c r="A40" s="37">
        <v>627</v>
      </c>
      <c r="B40" s="28" t="s">
        <v>76</v>
      </c>
      <c r="C40" s="51"/>
      <c r="D40" s="51"/>
      <c r="E40" s="51"/>
      <c r="F40" s="75"/>
      <c r="G40" s="1"/>
      <c r="H40" s="29">
        <v>768</v>
      </c>
      <c r="I40" s="26" t="s">
        <v>37</v>
      </c>
      <c r="J40" s="48"/>
      <c r="K40" s="48"/>
      <c r="L40" s="48"/>
      <c r="M40" s="106"/>
    </row>
    <row r="41" spans="1:13" ht="12" customHeight="1" x14ac:dyDescent="0.2">
      <c r="A41" s="29">
        <v>628121</v>
      </c>
      <c r="B41" s="77" t="s">
        <v>77</v>
      </c>
      <c r="C41" s="46"/>
      <c r="D41" s="46"/>
      <c r="E41" s="46"/>
      <c r="F41" s="108"/>
      <c r="G41" s="1"/>
      <c r="H41" s="33"/>
      <c r="I41" s="27"/>
      <c r="J41" s="42"/>
      <c r="K41" s="42"/>
      <c r="L41" s="42"/>
      <c r="M41" s="57"/>
    </row>
    <row r="42" spans="1:13" ht="12.95" customHeight="1" x14ac:dyDescent="0.2">
      <c r="A42" s="29">
        <v>628122</v>
      </c>
      <c r="B42" s="77" t="s">
        <v>78</v>
      </c>
      <c r="C42" s="51"/>
      <c r="D42" s="51"/>
      <c r="E42" s="51"/>
      <c r="F42" s="75"/>
      <c r="G42" s="1"/>
      <c r="H42" s="29"/>
      <c r="I42" s="26"/>
      <c r="J42" s="42"/>
      <c r="K42" s="42"/>
      <c r="L42" s="42"/>
      <c r="M42" s="57"/>
    </row>
    <row r="43" spans="1:13" ht="12.95" customHeight="1" x14ac:dyDescent="0.2">
      <c r="A43" s="29">
        <v>628160</v>
      </c>
      <c r="B43" s="77" t="s">
        <v>34</v>
      </c>
      <c r="C43" s="46"/>
      <c r="D43" s="46"/>
      <c r="E43" s="46"/>
      <c r="F43" s="108"/>
      <c r="G43" s="1"/>
      <c r="H43" s="33"/>
      <c r="I43" s="27"/>
      <c r="J43" s="42"/>
      <c r="K43" s="42"/>
      <c r="L43" s="42"/>
      <c r="M43" s="57"/>
    </row>
    <row r="44" spans="1:13" ht="12" customHeight="1" x14ac:dyDescent="0.2">
      <c r="A44" s="34">
        <v>62818</v>
      </c>
      <c r="B44" s="28" t="s">
        <v>79</v>
      </c>
      <c r="C44" s="69"/>
      <c r="D44" s="69"/>
      <c r="E44" s="69"/>
      <c r="F44" s="96"/>
      <c r="G44" s="1"/>
      <c r="H44" s="33">
        <v>7815</v>
      </c>
      <c r="I44" s="27" t="s">
        <v>117</v>
      </c>
      <c r="J44" s="81"/>
      <c r="K44" s="81"/>
      <c r="L44" s="81"/>
      <c r="M44" s="107"/>
    </row>
    <row r="45" spans="1:13" ht="12" customHeight="1" x14ac:dyDescent="0.2">
      <c r="A45" s="29">
        <v>62821</v>
      </c>
      <c r="B45" s="26" t="s">
        <v>81</v>
      </c>
      <c r="C45" s="51"/>
      <c r="D45" s="51"/>
      <c r="E45" s="51"/>
      <c r="F45" s="75"/>
      <c r="G45" s="1"/>
      <c r="H45" s="29"/>
      <c r="I45" s="26"/>
      <c r="J45" s="42"/>
      <c r="K45" s="42"/>
      <c r="L45" s="42"/>
      <c r="M45" s="57"/>
    </row>
    <row r="46" spans="1:13" ht="12" customHeight="1" x14ac:dyDescent="0.2">
      <c r="A46" s="37">
        <v>63513</v>
      </c>
      <c r="B46" s="26" t="s">
        <v>80</v>
      </c>
      <c r="C46" s="51"/>
      <c r="D46" s="51"/>
      <c r="E46" s="51"/>
      <c r="F46" s="75"/>
      <c r="G46" s="1"/>
      <c r="H46" s="29"/>
      <c r="I46" s="26"/>
      <c r="J46" s="42"/>
      <c r="K46" s="42"/>
      <c r="L46" s="42"/>
      <c r="M46" s="57"/>
    </row>
    <row r="47" spans="1:13" ht="12" customHeight="1" thickBot="1" x14ac:dyDescent="0.25">
      <c r="A47" s="37">
        <v>6588</v>
      </c>
      <c r="B47" s="77" t="s">
        <v>53</v>
      </c>
      <c r="C47" s="51"/>
      <c r="D47" s="51"/>
      <c r="E47" s="51"/>
      <c r="F47" s="75"/>
      <c r="G47" s="1"/>
      <c r="H47" s="29"/>
      <c r="I47" s="26"/>
      <c r="J47" s="42"/>
      <c r="K47" s="42"/>
      <c r="L47" s="42"/>
      <c r="M47" s="58"/>
    </row>
    <row r="48" spans="1:13" s="5" customFormat="1" ht="15" customHeight="1" thickBot="1" x14ac:dyDescent="0.3">
      <c r="A48" s="88" t="s">
        <v>10</v>
      </c>
      <c r="B48" s="90" t="s">
        <v>26</v>
      </c>
      <c r="C48" s="59">
        <f>SUM(C16:C47)</f>
        <v>0</v>
      </c>
      <c r="D48" s="59">
        <f t="shared" ref="D48:E48" si="3">SUM(D16:D47)</f>
        <v>0</v>
      </c>
      <c r="E48" s="59">
        <f t="shared" si="3"/>
        <v>0</v>
      </c>
      <c r="F48" s="60">
        <f>SUM(F16:F47)</f>
        <v>0</v>
      </c>
      <c r="H48" s="88" t="s">
        <v>20</v>
      </c>
      <c r="I48" s="89" t="s">
        <v>9</v>
      </c>
      <c r="J48" s="59">
        <f>SUM(J34:J47)</f>
        <v>0</v>
      </c>
      <c r="K48" s="59">
        <f t="shared" ref="K48:M48" si="4">SUM(K34:K47)</f>
        <v>0</v>
      </c>
      <c r="L48" s="59">
        <f t="shared" si="4"/>
        <v>0</v>
      </c>
      <c r="M48" s="59">
        <f t="shared" si="4"/>
        <v>0</v>
      </c>
    </row>
    <row r="49" spans="1:13" ht="12" customHeight="1" x14ac:dyDescent="0.2">
      <c r="A49" s="29">
        <v>6611</v>
      </c>
      <c r="B49" s="26" t="s">
        <v>11</v>
      </c>
      <c r="C49" s="47"/>
      <c r="D49" s="47"/>
      <c r="E49" s="47"/>
      <c r="F49" s="109"/>
      <c r="G49" s="1"/>
      <c r="H49" s="29"/>
      <c r="I49" s="26"/>
      <c r="J49" s="44"/>
      <c r="K49" s="44"/>
      <c r="L49" s="44"/>
      <c r="M49" s="56"/>
    </row>
    <row r="50" spans="1:13" ht="12" customHeight="1" x14ac:dyDescent="0.2">
      <c r="A50" s="29">
        <v>6616</v>
      </c>
      <c r="B50" s="77" t="s">
        <v>82</v>
      </c>
      <c r="C50" s="50"/>
      <c r="D50" s="50"/>
      <c r="E50" s="50"/>
      <c r="F50" s="95"/>
      <c r="G50" s="1"/>
      <c r="H50" s="29">
        <v>771</v>
      </c>
      <c r="I50" s="26" t="s">
        <v>58</v>
      </c>
      <c r="J50" s="49"/>
      <c r="K50" s="49"/>
      <c r="L50" s="49"/>
      <c r="M50" s="106"/>
    </row>
    <row r="51" spans="1:13" ht="12.95" customHeight="1" x14ac:dyDescent="0.2">
      <c r="A51" s="29">
        <v>6811</v>
      </c>
      <c r="B51" s="26" t="s">
        <v>55</v>
      </c>
      <c r="C51" s="47"/>
      <c r="D51" s="47"/>
      <c r="E51" s="47"/>
      <c r="F51" s="109"/>
      <c r="G51" s="1"/>
      <c r="H51" s="34">
        <v>7715</v>
      </c>
      <c r="I51" s="24" t="s">
        <v>36</v>
      </c>
      <c r="J51" s="49"/>
      <c r="K51" s="49"/>
      <c r="L51" s="49"/>
      <c r="M51" s="106"/>
    </row>
    <row r="52" spans="1:13" ht="12" customHeight="1" thickBot="1" x14ac:dyDescent="0.25">
      <c r="A52" s="29">
        <v>6815</v>
      </c>
      <c r="B52" s="26" t="s">
        <v>116</v>
      </c>
      <c r="C52" s="47"/>
      <c r="D52" s="47"/>
      <c r="E52" s="47"/>
      <c r="F52" s="109"/>
      <c r="G52" s="1"/>
      <c r="H52" s="29">
        <v>7728</v>
      </c>
      <c r="I52" s="26" t="s">
        <v>38</v>
      </c>
      <c r="J52" s="49"/>
      <c r="K52" s="49"/>
      <c r="L52" s="49"/>
      <c r="M52" s="106"/>
    </row>
    <row r="53" spans="1:13" ht="15.75" thickBot="1" x14ac:dyDescent="0.3">
      <c r="A53" s="91" t="s">
        <v>12</v>
      </c>
      <c r="B53" s="90" t="s">
        <v>27</v>
      </c>
      <c r="C53" s="59">
        <f>SUM(C49:C52)</f>
        <v>0</v>
      </c>
      <c r="D53" s="59">
        <f t="shared" ref="D53:E53" si="5">SUM(D49:D52)</f>
        <v>0</v>
      </c>
      <c r="E53" s="59">
        <f t="shared" si="5"/>
        <v>0</v>
      </c>
      <c r="F53" s="60">
        <f>SUM(F49:F52)</f>
        <v>0</v>
      </c>
      <c r="G53" s="1"/>
      <c r="H53" s="29"/>
      <c r="I53" s="26"/>
      <c r="J53" s="44"/>
      <c r="K53" s="44"/>
      <c r="L53" s="44"/>
      <c r="M53" s="57"/>
    </row>
    <row r="54" spans="1:13" ht="12" customHeight="1" x14ac:dyDescent="0.2">
      <c r="A54" s="30">
        <v>671</v>
      </c>
      <c r="B54" s="78" t="s">
        <v>32</v>
      </c>
      <c r="C54" s="70"/>
      <c r="D54" s="70"/>
      <c r="E54" s="70"/>
      <c r="F54" s="103"/>
      <c r="G54" s="1"/>
      <c r="H54" s="29"/>
      <c r="I54" s="26"/>
      <c r="J54" s="44"/>
      <c r="K54" s="44"/>
      <c r="L54" s="44"/>
      <c r="M54" s="57"/>
    </row>
    <row r="55" spans="1:13" ht="12" customHeight="1" thickBot="1" x14ac:dyDescent="0.25">
      <c r="A55" s="31">
        <v>6728</v>
      </c>
      <c r="B55" s="32" t="s">
        <v>30</v>
      </c>
      <c r="C55" s="71"/>
      <c r="D55" s="71"/>
      <c r="E55" s="71"/>
      <c r="F55" s="104"/>
      <c r="G55" s="1"/>
      <c r="H55" s="29"/>
      <c r="I55" s="26"/>
      <c r="J55" s="44"/>
      <c r="K55" s="44"/>
      <c r="L55" s="44"/>
      <c r="M55" s="57"/>
    </row>
    <row r="56" spans="1:13" ht="15" customHeight="1" thickBot="1" x14ac:dyDescent="0.3">
      <c r="A56" s="91" t="s">
        <v>13</v>
      </c>
      <c r="B56" s="90" t="s">
        <v>23</v>
      </c>
      <c r="C56" s="59">
        <f>SUM(C54:C55)</f>
        <v>0</v>
      </c>
      <c r="D56" s="59">
        <f t="shared" ref="D56:E56" si="6">SUM(D54:D55)</f>
        <v>0</v>
      </c>
      <c r="E56" s="59">
        <f t="shared" si="6"/>
        <v>0</v>
      </c>
      <c r="F56" s="60">
        <f>SUM(F54:F55)</f>
        <v>0</v>
      </c>
      <c r="G56" s="1"/>
      <c r="H56" s="86" t="s">
        <v>21</v>
      </c>
      <c r="I56" s="90" t="s">
        <v>25</v>
      </c>
      <c r="J56" s="59">
        <f>SUM(J49:J55)</f>
        <v>0</v>
      </c>
      <c r="K56" s="59">
        <f t="shared" ref="K56:M56" si="7">SUM(K49:K55)</f>
        <v>0</v>
      </c>
      <c r="L56" s="59">
        <f t="shared" si="7"/>
        <v>0</v>
      </c>
      <c r="M56" s="59">
        <f t="shared" si="7"/>
        <v>0</v>
      </c>
    </row>
    <row r="57" spans="1:13" s="4" customFormat="1" ht="27.95" customHeight="1" thickBot="1" x14ac:dyDescent="0.25">
      <c r="A57" s="91" t="s">
        <v>5</v>
      </c>
      <c r="B57" s="90" t="s">
        <v>28</v>
      </c>
      <c r="C57" s="61">
        <f>C15+C48+C53+C56</f>
        <v>0</v>
      </c>
      <c r="D57" s="61">
        <f>D15+D48+D53+D56</f>
        <v>0</v>
      </c>
      <c r="E57" s="61">
        <f>E15+E48+E53+E56</f>
        <v>0</v>
      </c>
      <c r="F57" s="62">
        <f>F15+F48+F53+F56</f>
        <v>0</v>
      </c>
      <c r="H57" s="91" t="s">
        <v>22</v>
      </c>
      <c r="I57" s="90" t="s">
        <v>29</v>
      </c>
      <c r="J57" s="61">
        <f>J15+J33+J48+J56</f>
        <v>0</v>
      </c>
      <c r="K57" s="61">
        <f t="shared" ref="K57:M57" si="8">K15+K33+K48+K56</f>
        <v>0</v>
      </c>
      <c r="L57" s="61">
        <f t="shared" si="8"/>
        <v>0</v>
      </c>
      <c r="M57" s="61">
        <f t="shared" si="8"/>
        <v>0</v>
      </c>
    </row>
    <row r="58" spans="1:13" ht="7.5" customHeight="1" thickBot="1" x14ac:dyDescent="0.25">
      <c r="A58" s="94"/>
      <c r="B58" s="67"/>
      <c r="F58" s="63"/>
      <c r="G58" s="1"/>
      <c r="H58" s="64"/>
      <c r="I58" s="66"/>
      <c r="J58" s="65"/>
      <c r="K58" s="65"/>
      <c r="L58" s="65"/>
      <c r="M58" s="65"/>
    </row>
    <row r="59" spans="1:13" s="7" customFormat="1" ht="18" customHeight="1" thickBot="1" x14ac:dyDescent="0.35">
      <c r="A59" s="6"/>
      <c r="B59" s="10" t="s">
        <v>16</v>
      </c>
      <c r="C59" s="74">
        <f>IF(J57&gt;C57,(J57-C57),)</f>
        <v>0</v>
      </c>
      <c r="D59" s="74">
        <f t="shared" ref="D59:F59" si="9">IF(K57&gt;D57,(K57-D57),)</f>
        <v>0</v>
      </c>
      <c r="E59" s="74">
        <f t="shared" si="9"/>
        <v>0</v>
      </c>
      <c r="F59" s="93">
        <f t="shared" si="9"/>
        <v>0</v>
      </c>
      <c r="H59" s="6"/>
      <c r="I59" s="10" t="s">
        <v>18</v>
      </c>
      <c r="J59" s="74">
        <f>IF(J57&lt;C57,(J57-C57),)</f>
        <v>0</v>
      </c>
      <c r="K59" s="74">
        <f t="shared" ref="K59:M59" si="10">IF(K57&lt;D57,(K57-D57),)</f>
        <v>0</v>
      </c>
      <c r="L59" s="74">
        <f t="shared" si="10"/>
        <v>0</v>
      </c>
      <c r="M59" s="93">
        <f t="shared" si="10"/>
        <v>0</v>
      </c>
    </row>
    <row r="60" spans="1:13" ht="14.25" x14ac:dyDescent="0.3">
      <c r="A60" s="11"/>
      <c r="B60" s="18"/>
      <c r="C60" s="18"/>
      <c r="D60" s="18"/>
      <c r="E60" s="18"/>
      <c r="F60" s="16"/>
      <c r="G60" s="14"/>
      <c r="H60" s="17"/>
      <c r="I60" s="18"/>
      <c r="J60" s="20"/>
      <c r="K60" s="20"/>
      <c r="L60" s="20"/>
      <c r="M60" s="20"/>
    </row>
    <row r="61" spans="1:13" ht="14.25" x14ac:dyDescent="0.3">
      <c r="A61" s="12"/>
      <c r="B61" s="15"/>
      <c r="C61" s="15"/>
      <c r="D61" s="15"/>
      <c r="E61" s="15"/>
      <c r="F61" s="11"/>
      <c r="G61" s="14"/>
      <c r="H61" s="12"/>
      <c r="I61" s="14"/>
      <c r="J61" s="19"/>
      <c r="K61" s="19"/>
      <c r="L61" s="19"/>
      <c r="M61" s="19"/>
    </row>
    <row r="62" spans="1:13" ht="4.5" customHeight="1" x14ac:dyDescent="0.3">
      <c r="A62" s="12"/>
      <c r="B62" s="15"/>
      <c r="C62" s="15"/>
      <c r="D62" s="15"/>
      <c r="E62" s="15"/>
      <c r="F62" s="11"/>
      <c r="G62" s="14"/>
      <c r="H62" s="12"/>
      <c r="I62" s="14"/>
      <c r="J62" s="19"/>
      <c r="K62" s="19"/>
      <c r="L62" s="19"/>
      <c r="M62" s="19"/>
    </row>
    <row r="63" spans="1:13" ht="14.25" x14ac:dyDescent="0.3">
      <c r="A63" s="12"/>
      <c r="B63" s="12"/>
      <c r="C63" s="12"/>
      <c r="D63" s="12"/>
      <c r="E63" s="12"/>
      <c r="F63" s="11"/>
      <c r="G63" s="14"/>
      <c r="H63" s="12"/>
      <c r="I63" s="18"/>
      <c r="J63" s="19"/>
      <c r="K63" s="19"/>
      <c r="L63" s="19"/>
      <c r="M63" s="19"/>
    </row>
    <row r="64" spans="1:13" ht="14.25" x14ac:dyDescent="0.3">
      <c r="A64" s="12"/>
      <c r="B64" s="12"/>
      <c r="C64" s="12"/>
      <c r="D64" s="12"/>
      <c r="E64" s="12"/>
      <c r="F64" s="13"/>
      <c r="G64" s="14"/>
      <c r="H64" s="12"/>
      <c r="I64" s="18"/>
      <c r="J64" s="19"/>
      <c r="K64" s="19"/>
      <c r="L64" s="19"/>
      <c r="M64" s="19"/>
    </row>
    <row r="65" spans="1:13" ht="4.5" customHeight="1" x14ac:dyDescent="0.3">
      <c r="A65" s="12"/>
      <c r="F65" s="13"/>
      <c r="G65" s="14"/>
      <c r="H65" s="12"/>
      <c r="J65" s="19"/>
      <c r="K65" s="19"/>
      <c r="L65" s="19"/>
      <c r="M65" s="19"/>
    </row>
    <row r="66" spans="1:13" ht="14.25" x14ac:dyDescent="0.3">
      <c r="A66" s="12"/>
      <c r="B66" s="18"/>
      <c r="C66" s="18"/>
      <c r="D66" s="18"/>
      <c r="E66" s="18"/>
      <c r="F66" s="13"/>
      <c r="G66" s="14"/>
      <c r="H66" s="12"/>
      <c r="I66" s="18"/>
      <c r="J66" s="19"/>
      <c r="K66" s="19"/>
      <c r="L66" s="19"/>
      <c r="M66" s="19"/>
    </row>
    <row r="67" spans="1:13" ht="14.25" x14ac:dyDescent="0.3">
      <c r="A67" s="2"/>
      <c r="B67" s="18"/>
      <c r="C67" s="18"/>
      <c r="D67" s="18"/>
      <c r="E67" s="18"/>
      <c r="F67" s="3"/>
      <c r="G67" s="1"/>
      <c r="H67" s="2"/>
      <c r="I67" s="41"/>
      <c r="J67" s="21"/>
      <c r="K67" s="21"/>
      <c r="L67" s="21"/>
      <c r="M67" s="21"/>
    </row>
    <row r="68" spans="1:13" x14ac:dyDescent="0.2">
      <c r="A68" s="2"/>
      <c r="B68" s="1"/>
      <c r="C68" s="1"/>
      <c r="D68" s="1"/>
      <c r="E68" s="1"/>
      <c r="F68" s="3"/>
      <c r="G68" s="1"/>
      <c r="H68" s="2"/>
      <c r="I68" s="1"/>
      <c r="J68" s="1"/>
      <c r="K68" s="1"/>
      <c r="L68" s="1"/>
      <c r="M68" s="1"/>
    </row>
    <row r="69" spans="1:13" x14ac:dyDescent="0.2">
      <c r="A69" s="2"/>
      <c r="B69" s="1"/>
      <c r="C69" s="1"/>
      <c r="D69" s="1"/>
      <c r="E69" s="1"/>
      <c r="F69" s="3"/>
      <c r="G69" s="1"/>
      <c r="H69" s="2"/>
      <c r="I69" s="1"/>
      <c r="J69" s="1"/>
      <c r="K69" s="1"/>
      <c r="L69" s="1"/>
      <c r="M69" s="1"/>
    </row>
    <row r="70" spans="1:13" x14ac:dyDescent="0.2">
      <c r="A70" s="2"/>
      <c r="B70" s="1"/>
      <c r="C70" s="1"/>
      <c r="D70" s="1"/>
      <c r="E70" s="1"/>
      <c r="F70" s="3"/>
      <c r="G70" s="1"/>
      <c r="H70" s="2"/>
      <c r="I70" s="1"/>
      <c r="J70" s="1"/>
      <c r="K70" s="1"/>
      <c r="L70" s="1"/>
      <c r="M70" s="1"/>
    </row>
    <row r="71" spans="1:13" x14ac:dyDescent="0.2">
      <c r="A71" s="2"/>
      <c r="B71" s="1"/>
      <c r="C71" s="1"/>
      <c r="D71" s="1"/>
      <c r="E71" s="1"/>
      <c r="F71" s="3"/>
      <c r="G71" s="1"/>
      <c r="H71" s="2"/>
      <c r="I71" s="1"/>
      <c r="J71" s="1"/>
      <c r="K71" s="1"/>
      <c r="L71" s="1"/>
      <c r="M71" s="1"/>
    </row>
    <row r="72" spans="1:13" x14ac:dyDescent="0.2">
      <c r="A72" s="2"/>
      <c r="B72" s="1"/>
      <c r="C72" s="1"/>
      <c r="D72" s="1"/>
      <c r="E72" s="1"/>
      <c r="F72" s="3"/>
      <c r="G72" s="1"/>
      <c r="H72" s="2"/>
      <c r="I72" s="1"/>
      <c r="J72" s="1"/>
      <c r="K72" s="1"/>
      <c r="L72" s="1"/>
      <c r="M72" s="1"/>
    </row>
    <row r="73" spans="1:13" x14ac:dyDescent="0.2">
      <c r="A73" s="2"/>
      <c r="B73" s="1"/>
      <c r="C73" s="1"/>
      <c r="D73" s="1"/>
      <c r="E73" s="1"/>
      <c r="F73" s="3"/>
      <c r="G73" s="1"/>
      <c r="H73" s="2"/>
      <c r="I73" s="1"/>
      <c r="J73" s="1"/>
      <c r="K73" s="1"/>
      <c r="L73" s="1"/>
      <c r="M73" s="1"/>
    </row>
    <row r="74" spans="1:13" x14ac:dyDescent="0.2">
      <c r="A74" s="2"/>
      <c r="B74" s="1"/>
      <c r="C74" s="1"/>
      <c r="D74" s="1"/>
      <c r="E74" s="1"/>
      <c r="F74" s="3"/>
      <c r="G74" s="1"/>
      <c r="H74" s="2"/>
      <c r="I74" s="1"/>
      <c r="J74" s="1"/>
      <c r="K74" s="1"/>
      <c r="L74" s="1"/>
      <c r="M74" s="1"/>
    </row>
    <row r="75" spans="1:13" x14ac:dyDescent="0.2">
      <c r="A75" s="2"/>
      <c r="B75" s="1"/>
      <c r="C75" s="1"/>
      <c r="D75" s="1"/>
      <c r="E75" s="1"/>
      <c r="F75" s="3"/>
      <c r="G75" s="1"/>
      <c r="H75" s="2"/>
      <c r="I75" s="1"/>
      <c r="J75" s="1"/>
      <c r="K75" s="1"/>
      <c r="L75" s="1"/>
      <c r="M75" s="1"/>
    </row>
    <row r="76" spans="1:13" x14ac:dyDescent="0.2">
      <c r="A76" s="2"/>
      <c r="B76" s="1"/>
      <c r="C76" s="1"/>
      <c r="D76" s="1"/>
      <c r="E76" s="1"/>
      <c r="F76" s="3"/>
      <c r="G76" s="1"/>
      <c r="H76" s="2"/>
      <c r="I76" s="1"/>
      <c r="J76" s="1"/>
      <c r="K76" s="1"/>
      <c r="L76" s="1"/>
      <c r="M76" s="1"/>
    </row>
    <row r="77" spans="1:13" x14ac:dyDescent="0.2">
      <c r="A77" s="2"/>
      <c r="B77" s="1"/>
      <c r="C77" s="1"/>
      <c r="D77" s="1"/>
      <c r="E77" s="1"/>
      <c r="F77" s="3"/>
      <c r="G77" s="1"/>
      <c r="H77" s="2"/>
      <c r="I77" s="1"/>
      <c r="J77" s="1"/>
      <c r="K77" s="1"/>
      <c r="L77" s="1"/>
      <c r="M77" s="1"/>
    </row>
    <row r="78" spans="1:13" x14ac:dyDescent="0.2">
      <c r="A78" s="2"/>
      <c r="B78" s="1"/>
      <c r="C78" s="1"/>
      <c r="D78" s="1"/>
      <c r="E78" s="1"/>
      <c r="F78" s="3"/>
      <c r="G78" s="1"/>
      <c r="H78" s="2"/>
      <c r="I78" s="1"/>
      <c r="J78" s="1"/>
      <c r="K78" s="1"/>
      <c r="L78" s="1"/>
      <c r="M78" s="1"/>
    </row>
    <row r="79" spans="1:13" x14ac:dyDescent="0.2">
      <c r="A79" s="2"/>
      <c r="B79" s="1"/>
      <c r="C79" s="1"/>
      <c r="D79" s="1"/>
      <c r="E79" s="1"/>
      <c r="F79" s="3"/>
      <c r="G79" s="1"/>
      <c r="H79" s="2"/>
      <c r="I79" s="1"/>
      <c r="J79" s="1"/>
      <c r="K79" s="1"/>
      <c r="L79" s="1"/>
      <c r="M79" s="1"/>
    </row>
    <row r="80" spans="1:13" x14ac:dyDescent="0.2">
      <c r="A80" s="2"/>
      <c r="B80" s="1"/>
      <c r="C80" s="1"/>
      <c r="D80" s="1"/>
      <c r="E80" s="1"/>
      <c r="F80" s="3"/>
      <c r="G80" s="1"/>
      <c r="H80" s="2"/>
      <c r="I80" s="1"/>
      <c r="J80" s="1"/>
      <c r="K80" s="1"/>
      <c r="L80" s="1"/>
      <c r="M80" s="1"/>
    </row>
    <row r="81" spans="1:13" x14ac:dyDescent="0.2">
      <c r="A81" s="2"/>
      <c r="B81" s="1"/>
      <c r="C81" s="1"/>
      <c r="D81" s="1"/>
      <c r="E81" s="1"/>
      <c r="F81" s="3"/>
      <c r="G81" s="1"/>
      <c r="H81" s="2"/>
      <c r="I81" s="1"/>
      <c r="J81" s="1"/>
      <c r="K81" s="1"/>
      <c r="L81" s="1"/>
      <c r="M81" s="1"/>
    </row>
    <row r="82" spans="1:13" x14ac:dyDescent="0.2">
      <c r="A82" s="2"/>
      <c r="B82" s="1"/>
      <c r="C82" s="1"/>
      <c r="D82" s="1"/>
      <c r="E82" s="1"/>
      <c r="F82" s="3"/>
      <c r="G82" s="1"/>
      <c r="H82" s="2"/>
      <c r="I82" s="1"/>
      <c r="J82" s="1"/>
      <c r="K82" s="1"/>
      <c r="L82" s="1"/>
      <c r="M82" s="1"/>
    </row>
    <row r="83" spans="1:13" x14ac:dyDescent="0.2">
      <c r="A83" s="2"/>
      <c r="B83" s="1"/>
      <c r="C83" s="1"/>
      <c r="D83" s="1"/>
      <c r="E83" s="1"/>
      <c r="F83" s="3"/>
      <c r="G83" s="1"/>
      <c r="H83" s="2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3"/>
      <c r="G84" s="1"/>
      <c r="H84" s="2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3"/>
      <c r="G85" s="1"/>
      <c r="H85" s="2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3"/>
      <c r="G86" s="1"/>
      <c r="H86" s="2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3"/>
      <c r="G87" s="1"/>
      <c r="H87" s="2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3"/>
      <c r="G88" s="1"/>
      <c r="H88" s="2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3"/>
      <c r="G89" s="1"/>
      <c r="H89" s="2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3"/>
      <c r="G90" s="1"/>
      <c r="H90" s="2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3"/>
      <c r="G91" s="1"/>
      <c r="H91" s="2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3"/>
      <c r="G92" s="1"/>
      <c r="H92" s="2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3"/>
      <c r="G93" s="1"/>
      <c r="H93" s="2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3"/>
      <c r="G94" s="1"/>
      <c r="H94" s="2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3"/>
      <c r="G95" s="1"/>
      <c r="H95" s="2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3"/>
      <c r="G96" s="1"/>
      <c r="H96" s="2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3"/>
      <c r="G97" s="1"/>
      <c r="H97" s="2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3"/>
      <c r="G98" s="1"/>
      <c r="H98" s="2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3"/>
      <c r="G99" s="1"/>
      <c r="H99" s="2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3"/>
      <c r="G100" s="1"/>
      <c r="H100" s="2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3"/>
      <c r="G101" s="1"/>
      <c r="H101" s="2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3"/>
      <c r="G102" s="1"/>
      <c r="H102" s="2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3"/>
      <c r="G103" s="1"/>
      <c r="H103" s="2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3"/>
      <c r="G104" s="1"/>
      <c r="H104" s="2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3"/>
      <c r="G105" s="1"/>
      <c r="H105" s="2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3"/>
      <c r="G106" s="1"/>
      <c r="H106" s="2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3"/>
      <c r="G107" s="1"/>
      <c r="H107" s="2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3"/>
      <c r="G108" s="1"/>
      <c r="H108" s="2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3"/>
      <c r="G109" s="1"/>
      <c r="H109" s="2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3"/>
      <c r="G110" s="1"/>
      <c r="H110" s="2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3"/>
      <c r="G111" s="1"/>
      <c r="H111" s="2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3"/>
      <c r="G112" s="1"/>
      <c r="H112" s="2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3"/>
      <c r="G113" s="1"/>
      <c r="H113" s="2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3"/>
      <c r="G114" s="1"/>
      <c r="H114" s="2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3"/>
      <c r="G115" s="1"/>
      <c r="H115" s="2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3"/>
      <c r="G116" s="1"/>
      <c r="H116" s="2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3"/>
      <c r="G117" s="1"/>
      <c r="H117" s="2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3"/>
      <c r="G118" s="1"/>
      <c r="H118" s="2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3"/>
      <c r="G119" s="1"/>
      <c r="H119" s="2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3"/>
      <c r="G120" s="1"/>
      <c r="H120" s="2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3"/>
      <c r="G121" s="1"/>
      <c r="H121" s="2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3"/>
      <c r="G122" s="1"/>
      <c r="H122" s="2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3"/>
      <c r="G123" s="1"/>
      <c r="H123" s="2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3"/>
      <c r="G124" s="1"/>
      <c r="H124" s="2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3"/>
      <c r="G125" s="1"/>
      <c r="H125" s="2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3"/>
      <c r="G126" s="1"/>
      <c r="H126" s="2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3"/>
      <c r="G127" s="1"/>
      <c r="H127" s="2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3"/>
      <c r="G128" s="1"/>
      <c r="H128" s="2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3"/>
      <c r="G129" s="1"/>
      <c r="H129" s="2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3"/>
      <c r="G130" s="1"/>
      <c r="H130" s="2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3"/>
      <c r="G131" s="1"/>
      <c r="H131" s="2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3"/>
      <c r="G132" s="1"/>
      <c r="H132" s="2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3"/>
      <c r="G133" s="1"/>
      <c r="H133" s="2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3"/>
      <c r="G134" s="1"/>
      <c r="H134" s="2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3"/>
      <c r="G135" s="1"/>
      <c r="H135" s="2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3"/>
      <c r="G136" s="1"/>
      <c r="H136" s="2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3"/>
      <c r="G137" s="1"/>
      <c r="H137" s="2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3"/>
      <c r="G138" s="1"/>
      <c r="H138" s="2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3"/>
      <c r="G139" s="1"/>
      <c r="H139" s="2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3"/>
      <c r="G140" s="1"/>
      <c r="H140" s="2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3"/>
      <c r="G141" s="1"/>
      <c r="H141" s="2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3"/>
      <c r="G142" s="1"/>
      <c r="H142" s="2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3"/>
      <c r="G143" s="1"/>
      <c r="H143" s="2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3"/>
      <c r="G144" s="1"/>
      <c r="H144" s="2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3"/>
      <c r="G145" s="1"/>
      <c r="H145" s="2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3"/>
      <c r="G146" s="1"/>
      <c r="H146" s="2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3"/>
      <c r="G147" s="1"/>
      <c r="H147" s="2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3"/>
      <c r="G148" s="1"/>
      <c r="H148" s="2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3"/>
      <c r="G149" s="1"/>
      <c r="H149" s="2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3"/>
      <c r="G150" s="1"/>
      <c r="H150" s="2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3"/>
      <c r="G151" s="1"/>
      <c r="H151" s="2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3"/>
      <c r="G152" s="1"/>
      <c r="H152" s="2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3"/>
      <c r="G153" s="1"/>
      <c r="H153" s="2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3"/>
      <c r="G154" s="1"/>
      <c r="H154" s="2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3"/>
      <c r="G155" s="1"/>
      <c r="H155" s="2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3"/>
      <c r="G156" s="1"/>
      <c r="H156" s="2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3"/>
      <c r="G157" s="1"/>
      <c r="H157" s="2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3"/>
      <c r="G158" s="1"/>
      <c r="H158" s="2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3"/>
      <c r="G159" s="1"/>
      <c r="H159" s="2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3"/>
      <c r="G160" s="1"/>
      <c r="H160" s="2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3"/>
      <c r="G161" s="1"/>
      <c r="H161" s="2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3"/>
      <c r="G162" s="1"/>
      <c r="H162" s="2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3"/>
      <c r="G163" s="1"/>
      <c r="H163" s="2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3"/>
      <c r="G164" s="1"/>
      <c r="H164" s="2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3"/>
      <c r="G165" s="1"/>
      <c r="H165" s="2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3"/>
      <c r="G166" s="1"/>
      <c r="H166" s="2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3"/>
      <c r="G167" s="1"/>
      <c r="H167" s="2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3"/>
      <c r="G168" s="1"/>
      <c r="H168" s="2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3"/>
      <c r="G169" s="1"/>
      <c r="H169" s="2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3"/>
      <c r="G170" s="1"/>
      <c r="H170" s="2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3"/>
      <c r="G171" s="1"/>
      <c r="H171" s="2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3"/>
      <c r="G172" s="1"/>
      <c r="H172" s="2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3"/>
      <c r="G173" s="1"/>
      <c r="H173" s="2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3"/>
      <c r="G174" s="1"/>
      <c r="H174" s="2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3"/>
      <c r="G175" s="1"/>
      <c r="H175" s="2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3"/>
      <c r="G176" s="1"/>
      <c r="H176" s="2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3"/>
      <c r="G177" s="1"/>
      <c r="H177" s="2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3"/>
      <c r="G178" s="1"/>
      <c r="H178" s="2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3"/>
      <c r="G179" s="1"/>
      <c r="H179" s="2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3"/>
      <c r="G180" s="1"/>
      <c r="H180" s="2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3"/>
      <c r="G181" s="1"/>
      <c r="H181" s="2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3"/>
      <c r="G182" s="1"/>
      <c r="H182" s="2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3"/>
      <c r="G183" s="1"/>
      <c r="H183" s="2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3"/>
      <c r="G184" s="1"/>
      <c r="H184" s="2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3"/>
      <c r="G185" s="1"/>
      <c r="H185" s="2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3"/>
      <c r="G186" s="1"/>
      <c r="H186" s="2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3"/>
      <c r="G187" s="1"/>
      <c r="H187" s="2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3"/>
      <c r="G188" s="1"/>
      <c r="H188" s="2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3"/>
      <c r="G189" s="1"/>
      <c r="H189" s="2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3"/>
      <c r="G190" s="1"/>
      <c r="H190" s="2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3"/>
      <c r="G191" s="1"/>
      <c r="H191" s="2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3"/>
      <c r="G192" s="1"/>
      <c r="H192" s="2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3"/>
      <c r="G193" s="1"/>
      <c r="H193" s="2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3"/>
      <c r="G194" s="1"/>
      <c r="H194" s="2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3"/>
      <c r="G195" s="1"/>
      <c r="H195" s="2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3"/>
      <c r="G196" s="1"/>
      <c r="H196" s="2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3"/>
      <c r="G197" s="1"/>
      <c r="H197" s="2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3"/>
      <c r="G198" s="1"/>
      <c r="H198" s="2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3"/>
      <c r="G199" s="1"/>
      <c r="H199" s="2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3"/>
      <c r="G200" s="1"/>
      <c r="H200" s="2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3"/>
      <c r="G201" s="1"/>
      <c r="H201" s="2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3"/>
      <c r="G202" s="1"/>
      <c r="H202" s="2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3"/>
      <c r="G203" s="1"/>
      <c r="H203" s="2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3"/>
      <c r="G204" s="1"/>
      <c r="H204" s="2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3"/>
      <c r="G205" s="1"/>
      <c r="H205" s="2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3"/>
      <c r="G206" s="1"/>
      <c r="H206" s="2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3"/>
      <c r="G207" s="1"/>
      <c r="H207" s="2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3"/>
      <c r="G208" s="1"/>
      <c r="H208" s="2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3"/>
      <c r="G209" s="1"/>
      <c r="H209" s="2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3"/>
      <c r="G210" s="1"/>
      <c r="H210" s="2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3"/>
      <c r="G211" s="1"/>
      <c r="H211" s="2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3"/>
      <c r="G212" s="1"/>
      <c r="H212" s="2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3"/>
      <c r="G213" s="1"/>
      <c r="H213" s="2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3"/>
      <c r="G214" s="1"/>
      <c r="H214" s="2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3"/>
      <c r="G215" s="1"/>
      <c r="H215" s="2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3"/>
      <c r="G216" s="1"/>
      <c r="H216" s="2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3"/>
      <c r="G217" s="1"/>
      <c r="H217" s="2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3"/>
      <c r="G218" s="1"/>
      <c r="H218" s="2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3"/>
      <c r="G219" s="1"/>
      <c r="H219" s="2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3"/>
      <c r="G220" s="1"/>
      <c r="H220" s="2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3"/>
      <c r="G221" s="1"/>
      <c r="H221" s="2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3"/>
      <c r="G222" s="1"/>
      <c r="H222" s="2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3"/>
      <c r="G223" s="1"/>
      <c r="H223" s="2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3"/>
      <c r="G224" s="1"/>
      <c r="H224" s="2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3"/>
      <c r="G225" s="1"/>
      <c r="H225" s="2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3"/>
      <c r="G226" s="1"/>
      <c r="H226" s="2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3"/>
      <c r="G227" s="1"/>
      <c r="H227" s="2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3"/>
      <c r="G228" s="1"/>
      <c r="H228" s="2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3"/>
      <c r="G229" s="1"/>
      <c r="H229" s="2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3"/>
      <c r="G230" s="1"/>
      <c r="H230" s="2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3"/>
      <c r="G231" s="1"/>
      <c r="H231" s="2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3"/>
      <c r="G232" s="1"/>
      <c r="H232" s="2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3"/>
      <c r="G233" s="1"/>
      <c r="H233" s="2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3"/>
      <c r="G234" s="1"/>
      <c r="H234" s="2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3"/>
      <c r="G235" s="1"/>
      <c r="H235" s="2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3"/>
      <c r="G236" s="1"/>
      <c r="H236" s="2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3"/>
      <c r="G237" s="1"/>
      <c r="H237" s="2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3"/>
      <c r="G238" s="1"/>
      <c r="H238" s="2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3"/>
      <c r="G239" s="1"/>
      <c r="H239" s="2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3"/>
      <c r="G240" s="1"/>
      <c r="H240" s="2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3"/>
      <c r="G241" s="1"/>
      <c r="H241" s="2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3"/>
      <c r="G242" s="1"/>
      <c r="H242" s="2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3"/>
      <c r="G243" s="1"/>
      <c r="H243" s="2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3"/>
      <c r="G244" s="1"/>
      <c r="H244" s="2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3"/>
      <c r="G245" s="1"/>
      <c r="H245" s="2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3"/>
      <c r="G246" s="1"/>
      <c r="H246" s="2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3"/>
      <c r="G247" s="1"/>
      <c r="H247" s="2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3"/>
      <c r="G248" s="1"/>
      <c r="H248" s="2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3"/>
      <c r="G249" s="1"/>
      <c r="H249" s="2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3"/>
      <c r="G250" s="1"/>
      <c r="H250" s="2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3"/>
      <c r="G251" s="1"/>
      <c r="H251" s="2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3"/>
      <c r="G252" s="1"/>
      <c r="H252" s="2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3"/>
      <c r="G253" s="1"/>
      <c r="H253" s="2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3"/>
      <c r="G254" s="1"/>
      <c r="H254" s="2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3"/>
      <c r="G255" s="1"/>
      <c r="H255" s="2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3"/>
      <c r="G256" s="1"/>
      <c r="H256" s="2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3"/>
      <c r="G257" s="1"/>
      <c r="H257" s="2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3"/>
      <c r="G258" s="1"/>
      <c r="H258" s="2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3"/>
      <c r="G259" s="1"/>
      <c r="H259" s="2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3"/>
      <c r="G260" s="1"/>
      <c r="H260" s="2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3"/>
      <c r="G261" s="1"/>
      <c r="H261" s="2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3"/>
      <c r="G262" s="1"/>
      <c r="H262" s="2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3"/>
      <c r="G263" s="1"/>
      <c r="H263" s="2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3"/>
      <c r="G264" s="1"/>
      <c r="H264" s="2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3"/>
      <c r="G265" s="1"/>
      <c r="H265" s="2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3"/>
      <c r="G266" s="1"/>
      <c r="H266" s="2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3"/>
      <c r="G267" s="1"/>
      <c r="H267" s="2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3"/>
      <c r="G268" s="1"/>
      <c r="H268" s="2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3"/>
      <c r="G269" s="1"/>
      <c r="H269" s="2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3"/>
      <c r="G270" s="1"/>
      <c r="H270" s="2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3"/>
      <c r="G271" s="1"/>
      <c r="H271" s="2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3"/>
      <c r="G272" s="1"/>
      <c r="H272" s="2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3"/>
      <c r="G273" s="1"/>
      <c r="H273" s="2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3"/>
      <c r="G274" s="1"/>
      <c r="H274" s="2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3"/>
      <c r="G275" s="1"/>
      <c r="H275" s="2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3"/>
      <c r="G276" s="1"/>
      <c r="H276" s="2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3"/>
      <c r="G277" s="1"/>
      <c r="H277" s="2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3"/>
      <c r="G278" s="1"/>
      <c r="H278" s="2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3"/>
      <c r="G279" s="1"/>
      <c r="H279" s="2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3"/>
      <c r="G280" s="1"/>
      <c r="H280" s="2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3"/>
      <c r="G281" s="1"/>
      <c r="H281" s="2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3"/>
      <c r="G282" s="1"/>
      <c r="H282" s="2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3"/>
      <c r="G283" s="1"/>
      <c r="H283" s="2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3"/>
      <c r="G284" s="1"/>
      <c r="H284" s="2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3"/>
      <c r="G285" s="1"/>
      <c r="H285" s="2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3"/>
      <c r="G286" s="1"/>
      <c r="H286" s="2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3"/>
      <c r="G287" s="1"/>
      <c r="H287" s="2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3"/>
      <c r="G288" s="1"/>
      <c r="H288" s="2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3"/>
      <c r="G289" s="1"/>
      <c r="H289" s="2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3"/>
      <c r="G290" s="1"/>
      <c r="H290" s="2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3"/>
      <c r="G291" s="1"/>
      <c r="H291" s="2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3"/>
      <c r="G292" s="1"/>
      <c r="H292" s="2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3"/>
      <c r="G293" s="1"/>
      <c r="H293" s="2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3"/>
      <c r="G294" s="1"/>
      <c r="H294" s="2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3"/>
      <c r="G295" s="1"/>
      <c r="H295" s="2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3"/>
      <c r="G296" s="1"/>
      <c r="H296" s="2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3"/>
      <c r="G297" s="1"/>
      <c r="H297" s="2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3"/>
      <c r="G298" s="1"/>
      <c r="H298" s="2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3"/>
      <c r="G299" s="1"/>
      <c r="H299" s="2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3"/>
      <c r="G300" s="1"/>
      <c r="H300" s="2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3"/>
      <c r="G301" s="1"/>
      <c r="H301" s="2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3"/>
      <c r="G302" s="1"/>
      <c r="H302" s="2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3"/>
      <c r="G303" s="1"/>
      <c r="H303" s="2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3"/>
      <c r="G304" s="1"/>
      <c r="H304" s="2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3"/>
      <c r="G305" s="1"/>
      <c r="H305" s="2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3"/>
      <c r="G306" s="1"/>
      <c r="H306" s="2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3"/>
      <c r="G307" s="1"/>
      <c r="H307" s="2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3"/>
      <c r="G308" s="1"/>
      <c r="H308" s="2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3"/>
      <c r="G309" s="1"/>
      <c r="H309" s="2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3"/>
      <c r="G310" s="1"/>
      <c r="H310" s="2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3"/>
      <c r="G311" s="1"/>
      <c r="H311" s="2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3"/>
      <c r="G312" s="1"/>
      <c r="H312" s="2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3"/>
      <c r="G313" s="1"/>
      <c r="H313" s="2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3"/>
      <c r="G314" s="1"/>
      <c r="H314" s="2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3"/>
      <c r="G315" s="1"/>
      <c r="H315" s="2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3"/>
      <c r="G316" s="1"/>
      <c r="H316" s="2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3"/>
      <c r="G317" s="1"/>
      <c r="H317" s="2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3"/>
      <c r="G318" s="1"/>
      <c r="H318" s="2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3"/>
      <c r="G319" s="1"/>
      <c r="H319" s="2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3"/>
      <c r="G320" s="1"/>
      <c r="H320" s="2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3"/>
      <c r="G321" s="1"/>
      <c r="H321" s="2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3"/>
      <c r="G322" s="1"/>
      <c r="H322" s="2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3"/>
      <c r="G323" s="1"/>
      <c r="H323" s="2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3"/>
      <c r="G324" s="1"/>
      <c r="H324" s="2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3"/>
      <c r="G325" s="1"/>
      <c r="H325" s="2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3"/>
      <c r="G326" s="1"/>
      <c r="H326" s="2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3"/>
      <c r="G327" s="1"/>
      <c r="H327" s="2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3"/>
      <c r="G328" s="1"/>
      <c r="H328" s="2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3"/>
      <c r="G329" s="1"/>
      <c r="H329" s="2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3"/>
      <c r="G330" s="1"/>
      <c r="H330" s="2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3"/>
      <c r="G331" s="1"/>
      <c r="H331" s="2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3"/>
      <c r="G332" s="1"/>
      <c r="H332" s="2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3"/>
      <c r="G333" s="1"/>
      <c r="H333" s="2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3"/>
      <c r="G334" s="1"/>
      <c r="H334" s="2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3"/>
      <c r="G335" s="1"/>
      <c r="H335" s="2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3"/>
      <c r="G336" s="1"/>
      <c r="H336" s="2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3"/>
      <c r="G337" s="1"/>
      <c r="H337" s="2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3"/>
      <c r="G338" s="1"/>
      <c r="H338" s="2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3"/>
      <c r="G339" s="1"/>
      <c r="H339" s="2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3"/>
      <c r="G340" s="1"/>
      <c r="H340" s="2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3"/>
      <c r="G341" s="1"/>
      <c r="H341" s="2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3"/>
      <c r="G342" s="1"/>
      <c r="H342" s="2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3"/>
      <c r="G343" s="1"/>
      <c r="H343" s="2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3"/>
      <c r="G344" s="1"/>
      <c r="H344" s="2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3"/>
      <c r="G345" s="1"/>
      <c r="H345" s="2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3"/>
      <c r="G346" s="1"/>
      <c r="H346" s="2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3"/>
      <c r="G347" s="1"/>
      <c r="H347" s="2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3"/>
      <c r="G348" s="1"/>
      <c r="H348" s="2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3"/>
      <c r="G349" s="1"/>
      <c r="H349" s="2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3"/>
      <c r="G350" s="1"/>
      <c r="H350" s="2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3"/>
      <c r="G351" s="1"/>
      <c r="H351" s="2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3"/>
      <c r="G352" s="1"/>
      <c r="H352" s="2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3"/>
      <c r="G353" s="1"/>
      <c r="H353" s="2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3"/>
      <c r="G354" s="1"/>
      <c r="H354" s="2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3"/>
      <c r="G355" s="1"/>
      <c r="H355" s="2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3"/>
      <c r="G356" s="1"/>
      <c r="H356" s="2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3"/>
      <c r="G357" s="1"/>
      <c r="H357" s="2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3"/>
      <c r="G358" s="1"/>
      <c r="H358" s="2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3"/>
      <c r="G359" s="1"/>
      <c r="H359" s="2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3"/>
      <c r="G360" s="1"/>
      <c r="H360" s="2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3"/>
      <c r="G361" s="1"/>
      <c r="H361" s="2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3"/>
      <c r="G362" s="1"/>
      <c r="H362" s="2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3"/>
      <c r="G363" s="1"/>
      <c r="H363" s="2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3"/>
      <c r="G364" s="1"/>
      <c r="H364" s="2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3"/>
      <c r="G365" s="1"/>
      <c r="H365" s="2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3"/>
      <c r="G366" s="1"/>
      <c r="H366" s="2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3"/>
      <c r="G367" s="1"/>
      <c r="H367" s="2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3"/>
      <c r="G368" s="1"/>
      <c r="H368" s="2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3"/>
      <c r="G369" s="1"/>
      <c r="H369" s="2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3"/>
      <c r="G370" s="1"/>
      <c r="H370" s="2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3"/>
      <c r="G371" s="1"/>
      <c r="H371" s="2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3"/>
      <c r="G372" s="1"/>
      <c r="H372" s="2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3"/>
      <c r="G373" s="1"/>
      <c r="H373" s="2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3"/>
      <c r="G374" s="1"/>
      <c r="H374" s="2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3"/>
      <c r="G375" s="1"/>
      <c r="H375" s="2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3"/>
      <c r="G376" s="1"/>
      <c r="H376" s="2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3"/>
      <c r="G377" s="1"/>
      <c r="H377" s="2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3"/>
      <c r="G378" s="1"/>
      <c r="H378" s="2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3"/>
      <c r="G379" s="1"/>
      <c r="H379" s="2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3"/>
      <c r="G380" s="1"/>
      <c r="H380" s="2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3"/>
      <c r="G381" s="1"/>
      <c r="H381" s="2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3"/>
      <c r="G382" s="1"/>
      <c r="H382" s="2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3"/>
      <c r="G383" s="1"/>
      <c r="H383" s="2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3"/>
      <c r="G384" s="1"/>
      <c r="H384" s="2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3"/>
      <c r="G385" s="1"/>
      <c r="H385" s="2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3"/>
      <c r="G386" s="1"/>
      <c r="H386" s="2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3"/>
      <c r="G387" s="1"/>
      <c r="H387" s="2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3"/>
      <c r="G388" s="1"/>
      <c r="H388" s="2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3"/>
      <c r="G389" s="1"/>
      <c r="H389" s="2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3"/>
      <c r="G390" s="1"/>
      <c r="H390" s="2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3"/>
      <c r="G391" s="1"/>
      <c r="H391" s="2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3"/>
      <c r="G392" s="1"/>
      <c r="H392" s="2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3"/>
      <c r="G393" s="1"/>
      <c r="H393" s="2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3"/>
      <c r="G394" s="1"/>
      <c r="H394" s="2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3"/>
      <c r="G395" s="1"/>
      <c r="H395" s="2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3"/>
      <c r="G396" s="1"/>
      <c r="H396" s="2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3"/>
      <c r="G397" s="1"/>
      <c r="H397" s="2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3"/>
      <c r="G398" s="1"/>
      <c r="H398" s="2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3"/>
      <c r="G399" s="1"/>
      <c r="H399" s="2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3"/>
      <c r="G400" s="1"/>
      <c r="H400" s="2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3"/>
      <c r="G401" s="1"/>
      <c r="H401" s="2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3"/>
      <c r="G402" s="1"/>
      <c r="H402" s="2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3"/>
      <c r="G403" s="1"/>
      <c r="H403" s="2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3"/>
      <c r="G404" s="1"/>
      <c r="H404" s="2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3"/>
      <c r="G405" s="1"/>
      <c r="H405" s="2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3"/>
      <c r="G406" s="1"/>
      <c r="H406" s="2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3"/>
      <c r="G407" s="1"/>
      <c r="H407" s="2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3"/>
      <c r="G408" s="1"/>
      <c r="H408" s="2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3"/>
      <c r="G409" s="1"/>
      <c r="H409" s="2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3"/>
      <c r="G410" s="1"/>
      <c r="H410" s="2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3"/>
      <c r="G411" s="1"/>
      <c r="H411" s="2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3"/>
      <c r="G412" s="1"/>
      <c r="H412" s="2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3"/>
      <c r="G413" s="1"/>
      <c r="H413" s="2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3"/>
      <c r="G414" s="1"/>
      <c r="H414" s="2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3"/>
      <c r="G415" s="1"/>
      <c r="H415" s="2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3"/>
      <c r="G416" s="1"/>
      <c r="H416" s="2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3"/>
      <c r="G417" s="1"/>
      <c r="H417" s="2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3"/>
      <c r="G418" s="1"/>
      <c r="H418" s="2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3"/>
      <c r="G419" s="1"/>
      <c r="H419" s="2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3"/>
      <c r="G420" s="1"/>
      <c r="H420" s="2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3"/>
      <c r="G421" s="1"/>
      <c r="H421" s="2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3"/>
      <c r="G422" s="1"/>
      <c r="H422" s="2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3"/>
      <c r="G423" s="1"/>
      <c r="H423" s="2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3"/>
      <c r="G424" s="1"/>
      <c r="H424" s="2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3"/>
      <c r="G425" s="1"/>
      <c r="H425" s="2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3"/>
      <c r="G426" s="1"/>
      <c r="H426" s="2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3"/>
      <c r="G427" s="1"/>
      <c r="H427" s="2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2">
      <c r="B1071" s="1"/>
      <c r="C1071" s="1"/>
      <c r="D1071" s="1"/>
      <c r="E1071" s="1"/>
    </row>
  </sheetData>
  <mergeCells count="13">
    <mergeCell ref="K5:K6"/>
    <mergeCell ref="L5:L6"/>
    <mergeCell ref="M5:M6"/>
    <mergeCell ref="D1:L3"/>
    <mergeCell ref="A5:A6"/>
    <mergeCell ref="B5:B6"/>
    <mergeCell ref="C5:C6"/>
    <mergeCell ref="D5:D6"/>
    <mergeCell ref="E5:E6"/>
    <mergeCell ref="F5:F6"/>
    <mergeCell ref="H5:H6"/>
    <mergeCell ref="I5:I6"/>
    <mergeCell ref="J5:J6"/>
  </mergeCells>
  <printOptions horizontalCentered="1" verticalCentered="1"/>
  <pageMargins left="0" right="0" top="0.31496062992125984" bottom="0.27559055118110237" header="0.31496062992125984" footer="0.31496062992125984"/>
  <pageSetup paperSize="9" scale="70" orientation="landscape" r:id="rId1"/>
  <headerFooter scaleWithDoc="0"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71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7.7109375" style="4" customWidth="1"/>
    <col min="2" max="2" width="38.5703125" customWidth="1"/>
    <col min="3" max="6" width="12.7109375" customWidth="1"/>
    <col min="7" max="7" width="1.7109375" customWidth="1"/>
    <col min="8" max="8" width="7.7109375" customWidth="1"/>
    <col min="9" max="9" width="40.7109375" customWidth="1"/>
    <col min="10" max="13" width="12.7109375" customWidth="1"/>
  </cols>
  <sheetData>
    <row r="1" spans="1:13" ht="15.95" customHeight="1" thickTop="1" x14ac:dyDescent="0.3">
      <c r="A1" s="8" t="s">
        <v>65</v>
      </c>
      <c r="B1" s="40"/>
      <c r="C1" s="40"/>
      <c r="D1" s="126" t="s">
        <v>131</v>
      </c>
      <c r="E1" s="127"/>
      <c r="F1" s="127"/>
      <c r="G1" s="127"/>
      <c r="H1" s="127"/>
      <c r="I1" s="127"/>
      <c r="J1" s="127"/>
      <c r="K1" s="127"/>
      <c r="L1" s="128"/>
      <c r="M1" s="43"/>
    </row>
    <row r="2" spans="1:13" ht="15.95" customHeight="1" x14ac:dyDescent="0.3">
      <c r="A2" s="8" t="s">
        <v>66</v>
      </c>
      <c r="B2" s="40"/>
      <c r="C2" s="40"/>
      <c r="D2" s="129"/>
      <c r="E2" s="130"/>
      <c r="F2" s="130"/>
      <c r="G2" s="130"/>
      <c r="H2" s="130"/>
      <c r="I2" s="130"/>
      <c r="J2" s="130"/>
      <c r="K2" s="130"/>
      <c r="L2" s="131"/>
      <c r="M2" s="43"/>
    </row>
    <row r="3" spans="1:13" ht="15.95" customHeight="1" thickBot="1" x14ac:dyDescent="0.35">
      <c r="A3" s="8" t="s">
        <v>67</v>
      </c>
      <c r="B3" s="68"/>
      <c r="C3" s="40"/>
      <c r="D3" s="132"/>
      <c r="E3" s="133"/>
      <c r="F3" s="133"/>
      <c r="G3" s="133"/>
      <c r="H3" s="133"/>
      <c r="I3" s="133"/>
      <c r="J3" s="133"/>
      <c r="K3" s="133"/>
      <c r="L3" s="134"/>
      <c r="M3" s="43"/>
    </row>
    <row r="4" spans="1:13" ht="7.5" customHeight="1" thickTop="1" thickBot="1" x14ac:dyDescent="0.35">
      <c r="A4" s="8"/>
      <c r="B4" s="9"/>
      <c r="C4" s="9"/>
      <c r="D4" s="9"/>
      <c r="E4" s="9"/>
    </row>
    <row r="5" spans="1:13" s="22" customFormat="1" ht="14.1" customHeight="1" x14ac:dyDescent="0.2">
      <c r="A5" s="135" t="s">
        <v>2</v>
      </c>
      <c r="B5" s="137" t="s">
        <v>0</v>
      </c>
      <c r="C5" s="143" t="s">
        <v>127</v>
      </c>
      <c r="D5" s="143" t="s">
        <v>128</v>
      </c>
      <c r="E5" s="143" t="s">
        <v>87</v>
      </c>
      <c r="F5" s="124" t="s">
        <v>130</v>
      </c>
      <c r="H5" s="139" t="s">
        <v>2</v>
      </c>
      <c r="I5" s="141" t="s">
        <v>1</v>
      </c>
      <c r="J5" s="143" t="str">
        <f>+C5</f>
        <v>Réalisé      2021-2022</v>
      </c>
      <c r="K5" s="143" t="str">
        <f>+D5</f>
        <v>Estimation        2022-2023</v>
      </c>
      <c r="L5" s="143" t="str">
        <f>+E5</f>
        <v>Budget Prévisionnel</v>
      </c>
      <c r="M5" s="124" t="str">
        <f>+F5</f>
        <v>Réalisé        2023-2024</v>
      </c>
    </row>
    <row r="6" spans="1:13" s="22" customFormat="1" ht="27.75" customHeight="1" thickBot="1" x14ac:dyDescent="0.25">
      <c r="A6" s="136"/>
      <c r="B6" s="138"/>
      <c r="C6" s="144"/>
      <c r="D6" s="144"/>
      <c r="E6" s="144"/>
      <c r="F6" s="125"/>
      <c r="G6" s="23"/>
      <c r="H6" s="140"/>
      <c r="I6" s="142"/>
      <c r="J6" s="144"/>
      <c r="K6" s="144"/>
      <c r="L6" s="144"/>
      <c r="M6" s="125"/>
    </row>
    <row r="7" spans="1:13" s="36" customFormat="1" ht="12" customHeight="1" x14ac:dyDescent="0.2">
      <c r="A7" s="29">
        <v>6411</v>
      </c>
      <c r="B7" s="24" t="s">
        <v>68</v>
      </c>
      <c r="C7" s="117"/>
      <c r="D7" s="117"/>
      <c r="E7" s="117"/>
      <c r="F7" s="118"/>
      <c r="G7" s="35"/>
      <c r="H7" s="29">
        <v>70611</v>
      </c>
      <c r="I7" s="25" t="s">
        <v>61</v>
      </c>
      <c r="J7" s="82"/>
      <c r="K7" s="82"/>
      <c r="L7" s="82"/>
      <c r="M7" s="112"/>
    </row>
    <row r="8" spans="1:13" s="36" customFormat="1" ht="12" customHeight="1" x14ac:dyDescent="0.2">
      <c r="A8" s="29">
        <v>6411</v>
      </c>
      <c r="B8" s="24" t="s">
        <v>69</v>
      </c>
      <c r="C8" s="51"/>
      <c r="D8" s="51"/>
      <c r="E8" s="51"/>
      <c r="F8" s="75"/>
      <c r="G8" s="35"/>
      <c r="H8" s="29">
        <v>70612</v>
      </c>
      <c r="I8" s="26" t="s">
        <v>31</v>
      </c>
      <c r="J8" s="80"/>
      <c r="K8" s="80"/>
      <c r="L8" s="80"/>
      <c r="M8" s="113"/>
    </row>
    <row r="9" spans="1:13" s="36" customFormat="1" ht="12" customHeight="1" x14ac:dyDescent="0.2">
      <c r="A9" s="29">
        <v>645</v>
      </c>
      <c r="B9" s="24" t="s">
        <v>70</v>
      </c>
      <c r="C9" s="72"/>
      <c r="D9" s="72"/>
      <c r="E9" s="72"/>
      <c r="F9" s="110"/>
      <c r="G9" s="35"/>
      <c r="H9" s="33">
        <v>70641</v>
      </c>
      <c r="I9" s="27" t="s">
        <v>40</v>
      </c>
      <c r="J9" s="80"/>
      <c r="K9" s="80"/>
      <c r="L9" s="80"/>
      <c r="M9" s="113"/>
    </row>
    <row r="10" spans="1:13" s="36" customFormat="1" ht="12" customHeight="1" x14ac:dyDescent="0.2">
      <c r="A10" s="29">
        <v>645</v>
      </c>
      <c r="B10" s="26" t="s">
        <v>71</v>
      </c>
      <c r="C10" s="51"/>
      <c r="D10" s="51"/>
      <c r="E10" s="51"/>
      <c r="F10" s="75"/>
      <c r="G10" s="35"/>
      <c r="H10" s="33">
        <v>70642</v>
      </c>
      <c r="I10" s="27" t="s">
        <v>62</v>
      </c>
      <c r="J10" s="83"/>
      <c r="K10" s="83"/>
      <c r="L10" s="83"/>
      <c r="M10" s="101"/>
    </row>
    <row r="11" spans="1:13" s="36" customFormat="1" ht="12" customHeight="1" x14ac:dyDescent="0.2">
      <c r="A11" s="29">
        <v>648352</v>
      </c>
      <c r="B11" s="26" t="s">
        <v>63</v>
      </c>
      <c r="C11" s="51"/>
      <c r="D11" s="51"/>
      <c r="E11" s="51"/>
      <c r="F11" s="75"/>
      <c r="G11" s="35"/>
      <c r="H11" s="29">
        <v>70648</v>
      </c>
      <c r="I11" s="26" t="s">
        <v>35</v>
      </c>
      <c r="J11" s="79"/>
      <c r="K11" s="79"/>
      <c r="L11" s="79"/>
      <c r="M11" s="113"/>
    </row>
    <row r="12" spans="1:13" s="36" customFormat="1" ht="12" customHeight="1" x14ac:dyDescent="0.2">
      <c r="A12" s="37">
        <v>6475</v>
      </c>
      <c r="B12" s="28" t="s">
        <v>64</v>
      </c>
      <c r="C12" s="72"/>
      <c r="D12" s="72"/>
      <c r="E12" s="72"/>
      <c r="F12" s="110"/>
      <c r="G12" s="35"/>
      <c r="H12" s="33">
        <v>707</v>
      </c>
      <c r="I12" s="27" t="s">
        <v>119</v>
      </c>
      <c r="J12" s="79"/>
      <c r="K12" s="79"/>
      <c r="L12" s="79"/>
      <c r="M12" s="113"/>
    </row>
    <row r="13" spans="1:13" s="36" customFormat="1" ht="12" customHeight="1" x14ac:dyDescent="0.2">
      <c r="A13" s="33">
        <v>6214</v>
      </c>
      <c r="B13" s="27" t="s">
        <v>39</v>
      </c>
      <c r="C13" s="72"/>
      <c r="D13" s="72"/>
      <c r="E13" s="72"/>
      <c r="F13" s="110"/>
      <c r="G13" s="35"/>
      <c r="H13" s="33"/>
      <c r="I13" s="27"/>
      <c r="J13" s="44"/>
      <c r="K13" s="44"/>
      <c r="L13" s="44"/>
      <c r="M13" s="57"/>
    </row>
    <row r="14" spans="1:13" s="36" customFormat="1" ht="12" customHeight="1" thickBot="1" x14ac:dyDescent="0.25">
      <c r="A14" s="38">
        <v>6419</v>
      </c>
      <c r="B14" s="39" t="s">
        <v>115</v>
      </c>
      <c r="C14" s="85"/>
      <c r="D14" s="85"/>
      <c r="E14" s="85"/>
      <c r="F14" s="111"/>
      <c r="G14" s="35"/>
      <c r="H14" s="37"/>
      <c r="I14" s="28"/>
      <c r="J14" s="73"/>
      <c r="K14" s="73"/>
      <c r="L14" s="73"/>
      <c r="M14" s="96"/>
    </row>
    <row r="15" spans="1:13" s="5" customFormat="1" ht="15" customHeight="1" thickBot="1" x14ac:dyDescent="0.3">
      <c r="A15" s="86" t="s">
        <v>19</v>
      </c>
      <c r="B15" s="87" t="s">
        <v>3</v>
      </c>
      <c r="C15" s="59">
        <f>SUM(C7:C14)</f>
        <v>0</v>
      </c>
      <c r="D15" s="59">
        <f t="shared" ref="D15:F15" si="0">SUM(D7:D14)</f>
        <v>0</v>
      </c>
      <c r="E15" s="59">
        <f t="shared" si="0"/>
        <v>0</v>
      </c>
      <c r="F15" s="59">
        <f t="shared" si="0"/>
        <v>0</v>
      </c>
      <c r="H15" s="88" t="s">
        <v>7</v>
      </c>
      <c r="I15" s="89" t="s">
        <v>17</v>
      </c>
      <c r="J15" s="59">
        <f>SUM(J7:J14)</f>
        <v>0</v>
      </c>
      <c r="K15" s="59">
        <f t="shared" ref="K15:M15" si="1">SUM(K7:K14)</f>
        <v>0</v>
      </c>
      <c r="L15" s="59">
        <f t="shared" si="1"/>
        <v>0</v>
      </c>
      <c r="M15" s="59">
        <f t="shared" si="1"/>
        <v>0</v>
      </c>
    </row>
    <row r="16" spans="1:13" ht="12" customHeight="1" x14ac:dyDescent="0.2">
      <c r="A16" s="30">
        <v>60456</v>
      </c>
      <c r="B16" s="115" t="s">
        <v>57</v>
      </c>
      <c r="C16" s="85"/>
      <c r="D16" s="85"/>
      <c r="E16" s="85"/>
      <c r="F16" s="111"/>
      <c r="G16" s="1"/>
      <c r="H16" s="29"/>
      <c r="I16" s="26"/>
      <c r="J16" s="44"/>
      <c r="K16" s="44"/>
      <c r="L16" s="44"/>
      <c r="M16" s="57"/>
    </row>
    <row r="17" spans="1:13" ht="12" customHeight="1" x14ac:dyDescent="0.2">
      <c r="A17" s="37">
        <v>60481</v>
      </c>
      <c r="B17" s="28" t="s">
        <v>44</v>
      </c>
      <c r="C17" s="51"/>
      <c r="D17" s="51"/>
      <c r="E17" s="51"/>
      <c r="F17" s="75"/>
      <c r="G17" s="1"/>
      <c r="H17" s="29">
        <v>7318</v>
      </c>
      <c r="I17" s="26" t="s">
        <v>120</v>
      </c>
      <c r="J17" s="44"/>
      <c r="K17" s="44"/>
      <c r="L17" s="44"/>
      <c r="M17" s="57"/>
    </row>
    <row r="18" spans="1:13" ht="12" customHeight="1" x14ac:dyDescent="0.2">
      <c r="A18" s="123">
        <v>60487</v>
      </c>
      <c r="B18" s="26" t="s">
        <v>49</v>
      </c>
      <c r="C18" s="85"/>
      <c r="D18" s="85"/>
      <c r="E18" s="85"/>
      <c r="F18" s="111"/>
      <c r="G18" s="1"/>
      <c r="H18" s="29">
        <v>73541</v>
      </c>
      <c r="I18" s="26" t="s">
        <v>33</v>
      </c>
      <c r="J18" s="44"/>
      <c r="K18" s="44"/>
      <c r="L18" s="44"/>
      <c r="M18" s="57"/>
    </row>
    <row r="19" spans="1:13" ht="12" customHeight="1" x14ac:dyDescent="0.2">
      <c r="A19" s="29">
        <v>60611</v>
      </c>
      <c r="B19" s="26" t="s">
        <v>14</v>
      </c>
      <c r="C19" s="72"/>
      <c r="D19" s="72"/>
      <c r="E19" s="72"/>
      <c r="F19" s="110"/>
      <c r="G19" s="1"/>
      <c r="H19" s="29">
        <v>7443</v>
      </c>
      <c r="I19" s="26" t="s">
        <v>84</v>
      </c>
      <c r="J19" s="44"/>
      <c r="K19" s="44"/>
      <c r="L19" s="44"/>
      <c r="M19" s="57"/>
    </row>
    <row r="20" spans="1:13" ht="12" customHeight="1" x14ac:dyDescent="0.2">
      <c r="A20" s="29">
        <v>60612</v>
      </c>
      <c r="B20" s="26" t="s">
        <v>56</v>
      </c>
      <c r="C20" s="72"/>
      <c r="D20" s="72"/>
      <c r="E20" s="72"/>
      <c r="F20" s="110"/>
      <c r="G20" s="1"/>
      <c r="H20" s="29">
        <v>7447</v>
      </c>
      <c r="I20" s="26" t="s">
        <v>85</v>
      </c>
      <c r="J20" s="80"/>
      <c r="K20" s="80"/>
      <c r="L20" s="80"/>
      <c r="M20" s="113"/>
    </row>
    <row r="21" spans="1:13" ht="12" customHeight="1" x14ac:dyDescent="0.2">
      <c r="A21" s="29">
        <v>6062</v>
      </c>
      <c r="B21" s="26" t="s">
        <v>4</v>
      </c>
      <c r="C21" s="72"/>
      <c r="D21" s="72"/>
      <c r="E21" s="72"/>
      <c r="F21" s="110"/>
      <c r="G21" s="1"/>
      <c r="H21" s="33">
        <v>7448</v>
      </c>
      <c r="I21" s="27" t="s">
        <v>121</v>
      </c>
      <c r="J21" s="79"/>
      <c r="K21" s="79"/>
      <c r="L21" s="79"/>
      <c r="M21" s="113"/>
    </row>
    <row r="22" spans="1:13" ht="12" customHeight="1" x14ac:dyDescent="0.2">
      <c r="A22" s="29">
        <v>60631</v>
      </c>
      <c r="B22" s="26" t="s">
        <v>59</v>
      </c>
      <c r="C22" s="72"/>
      <c r="D22" s="72"/>
      <c r="E22" s="72"/>
      <c r="F22" s="110"/>
      <c r="G22" s="1"/>
      <c r="H22" s="33">
        <v>7448</v>
      </c>
      <c r="I22" s="76" t="s">
        <v>83</v>
      </c>
      <c r="J22" s="80"/>
      <c r="K22" s="80"/>
      <c r="L22" s="80"/>
      <c r="M22" s="113"/>
    </row>
    <row r="23" spans="1:13" ht="12.95" customHeight="1" x14ac:dyDescent="0.2">
      <c r="A23" s="29">
        <v>60632</v>
      </c>
      <c r="B23" s="26" t="s">
        <v>52</v>
      </c>
      <c r="C23" s="72"/>
      <c r="D23" s="72"/>
      <c r="E23" s="72"/>
      <c r="F23" s="110"/>
      <c r="G23" s="1"/>
      <c r="H23" s="33">
        <v>7488</v>
      </c>
      <c r="I23" s="76" t="s">
        <v>86</v>
      </c>
      <c r="J23" s="80"/>
      <c r="K23" s="80"/>
      <c r="L23" s="80"/>
      <c r="M23" s="113"/>
    </row>
    <row r="24" spans="1:13" ht="12.95" customHeight="1" x14ac:dyDescent="0.2">
      <c r="A24" s="29">
        <v>60637</v>
      </c>
      <c r="B24" s="26" t="s">
        <v>15</v>
      </c>
      <c r="C24" s="51"/>
      <c r="D24" s="51"/>
      <c r="E24" s="51"/>
      <c r="F24" s="75"/>
      <c r="G24" s="1"/>
      <c r="H24" s="29"/>
      <c r="I24" s="26"/>
      <c r="J24" s="44"/>
      <c r="K24" s="44"/>
      <c r="L24" s="44"/>
      <c r="M24" s="57"/>
    </row>
    <row r="25" spans="1:13" ht="12" customHeight="1" x14ac:dyDescent="0.2">
      <c r="A25" s="37">
        <v>60643</v>
      </c>
      <c r="B25" s="84" t="s">
        <v>60</v>
      </c>
      <c r="C25" s="72"/>
      <c r="D25" s="72"/>
      <c r="E25" s="72"/>
      <c r="F25" s="110"/>
      <c r="G25" s="1"/>
      <c r="H25" s="29"/>
      <c r="I25" s="26"/>
      <c r="J25" s="44"/>
      <c r="K25" s="44"/>
      <c r="L25" s="44"/>
      <c r="M25" s="57"/>
    </row>
    <row r="26" spans="1:13" ht="12" customHeight="1" x14ac:dyDescent="0.2">
      <c r="A26" s="29">
        <v>60681</v>
      </c>
      <c r="B26" s="26" t="s">
        <v>6</v>
      </c>
      <c r="C26" s="72"/>
      <c r="D26" s="72"/>
      <c r="E26" s="72"/>
      <c r="F26" s="110"/>
      <c r="G26" s="1"/>
      <c r="H26" s="33"/>
      <c r="I26" s="27"/>
      <c r="J26" s="44"/>
      <c r="K26" s="44"/>
      <c r="L26" s="44"/>
      <c r="M26" s="57"/>
    </row>
    <row r="27" spans="1:13" ht="12" customHeight="1" x14ac:dyDescent="0.2">
      <c r="A27" s="29">
        <v>606815</v>
      </c>
      <c r="B27" s="26" t="s">
        <v>72</v>
      </c>
      <c r="C27" s="72"/>
      <c r="D27" s="72"/>
      <c r="E27" s="72"/>
      <c r="F27" s="110"/>
      <c r="G27" s="1"/>
      <c r="H27" s="33"/>
      <c r="I27" s="27"/>
      <c r="J27" s="44"/>
      <c r="K27" s="44"/>
      <c r="L27" s="44"/>
      <c r="M27" s="57"/>
    </row>
    <row r="28" spans="1:13" ht="12.95" customHeight="1" x14ac:dyDescent="0.2">
      <c r="A28" s="29">
        <v>60684</v>
      </c>
      <c r="B28" s="26" t="s">
        <v>48</v>
      </c>
      <c r="C28" s="51"/>
      <c r="D28" s="51"/>
      <c r="E28" s="51"/>
      <c r="F28" s="75"/>
      <c r="G28" s="1"/>
      <c r="H28" s="29"/>
      <c r="I28" s="26"/>
      <c r="J28" s="44"/>
      <c r="K28" s="44"/>
      <c r="L28" s="44"/>
      <c r="M28" s="57"/>
    </row>
    <row r="29" spans="1:13" ht="12.95" customHeight="1" x14ac:dyDescent="0.2">
      <c r="A29" s="29">
        <v>607</v>
      </c>
      <c r="B29" s="26" t="s">
        <v>119</v>
      </c>
      <c r="C29" s="72"/>
      <c r="D29" s="72"/>
      <c r="E29" s="72"/>
      <c r="F29" s="110"/>
      <c r="G29" s="1"/>
      <c r="H29" s="29"/>
      <c r="I29" s="26"/>
      <c r="J29" s="44"/>
      <c r="K29" s="44"/>
      <c r="L29" s="44"/>
      <c r="M29" s="57"/>
    </row>
    <row r="30" spans="1:13" ht="12" customHeight="1" x14ac:dyDescent="0.2">
      <c r="A30" s="29">
        <v>6122</v>
      </c>
      <c r="B30" s="77" t="s">
        <v>73</v>
      </c>
      <c r="C30" s="72"/>
      <c r="D30" s="72"/>
      <c r="E30" s="72"/>
      <c r="F30" s="110"/>
      <c r="G30" s="1"/>
      <c r="H30" s="29"/>
      <c r="I30" s="26"/>
      <c r="J30" s="44"/>
      <c r="K30" s="44"/>
      <c r="L30" s="44"/>
      <c r="M30" s="57"/>
    </row>
    <row r="31" spans="1:13" ht="12.95" customHeight="1" x14ac:dyDescent="0.2">
      <c r="A31" s="29">
        <v>61321</v>
      </c>
      <c r="B31" s="26" t="s">
        <v>47</v>
      </c>
      <c r="C31" s="51"/>
      <c r="D31" s="51"/>
      <c r="E31" s="51"/>
      <c r="F31" s="75"/>
      <c r="G31" s="1"/>
      <c r="H31" s="29"/>
      <c r="I31" s="26"/>
      <c r="J31" s="44"/>
      <c r="K31" s="44"/>
      <c r="L31" s="44"/>
      <c r="M31" s="57"/>
    </row>
    <row r="32" spans="1:13" ht="12.95" customHeight="1" thickBot="1" x14ac:dyDescent="0.25">
      <c r="A32" s="29">
        <v>6152</v>
      </c>
      <c r="B32" s="26" t="s">
        <v>50</v>
      </c>
      <c r="C32" s="72"/>
      <c r="D32" s="72"/>
      <c r="E32" s="72"/>
      <c r="F32" s="110"/>
      <c r="G32" s="1"/>
      <c r="H32" s="29"/>
      <c r="I32" s="26"/>
      <c r="J32" s="44"/>
      <c r="K32" s="44"/>
      <c r="L32" s="44"/>
      <c r="M32" s="57"/>
    </row>
    <row r="33" spans="1:13" ht="15" customHeight="1" thickBot="1" x14ac:dyDescent="0.3">
      <c r="A33" s="37">
        <v>6155</v>
      </c>
      <c r="B33" s="77" t="s">
        <v>51</v>
      </c>
      <c r="C33" s="72"/>
      <c r="D33" s="72"/>
      <c r="E33" s="72"/>
      <c r="F33" s="110"/>
      <c r="H33" s="88" t="s">
        <v>8</v>
      </c>
      <c r="I33" s="90" t="s">
        <v>24</v>
      </c>
      <c r="J33" s="59">
        <f>SUM(J16:J32)</f>
        <v>0</v>
      </c>
      <c r="K33" s="59">
        <f t="shared" ref="K33:M33" si="2">SUM(K16:K32)</f>
        <v>0</v>
      </c>
      <c r="L33" s="59">
        <f t="shared" si="2"/>
        <v>0</v>
      </c>
      <c r="M33" s="59">
        <f t="shared" si="2"/>
        <v>0</v>
      </c>
    </row>
    <row r="34" spans="1:13" ht="12.95" customHeight="1" x14ac:dyDescent="0.2">
      <c r="A34" s="29">
        <v>6156</v>
      </c>
      <c r="B34" s="77" t="s">
        <v>54</v>
      </c>
      <c r="C34" s="72"/>
      <c r="D34" s="72"/>
      <c r="E34" s="72"/>
      <c r="F34" s="110"/>
      <c r="G34" s="1"/>
      <c r="H34" s="29"/>
      <c r="I34" s="26"/>
      <c r="J34" s="73"/>
      <c r="K34" s="73"/>
      <c r="L34" s="73"/>
      <c r="M34" s="96"/>
    </row>
    <row r="35" spans="1:13" ht="12.95" customHeight="1" x14ac:dyDescent="0.2">
      <c r="A35" s="29">
        <v>616</v>
      </c>
      <c r="B35" s="26" t="s">
        <v>43</v>
      </c>
      <c r="C35" s="51"/>
      <c r="D35" s="51"/>
      <c r="E35" s="51"/>
      <c r="F35" s="75"/>
      <c r="G35" s="1"/>
      <c r="H35" s="34">
        <v>755180</v>
      </c>
      <c r="I35" s="24" t="s">
        <v>122</v>
      </c>
      <c r="J35" s="80"/>
      <c r="K35" s="80"/>
      <c r="L35" s="80"/>
      <c r="M35" s="113"/>
    </row>
    <row r="36" spans="1:13" ht="12" customHeight="1" x14ac:dyDescent="0.2">
      <c r="A36" s="29">
        <v>6231</v>
      </c>
      <c r="B36" s="26" t="s">
        <v>45</v>
      </c>
      <c r="C36" s="72"/>
      <c r="D36" s="72"/>
      <c r="E36" s="72"/>
      <c r="F36" s="110"/>
      <c r="G36" s="1"/>
      <c r="H36" s="34">
        <v>755181</v>
      </c>
      <c r="I36" s="24" t="s">
        <v>123</v>
      </c>
      <c r="J36" s="44"/>
      <c r="K36" s="44"/>
      <c r="L36" s="44"/>
      <c r="M36" s="57"/>
    </row>
    <row r="37" spans="1:13" ht="12.95" customHeight="1" x14ac:dyDescent="0.2">
      <c r="A37" s="29">
        <v>624</v>
      </c>
      <c r="B37" s="26" t="s">
        <v>74</v>
      </c>
      <c r="C37" s="72"/>
      <c r="D37" s="72"/>
      <c r="E37" s="72"/>
      <c r="F37" s="110"/>
      <c r="G37" s="1"/>
      <c r="H37" s="34">
        <v>7588</v>
      </c>
      <c r="I37" s="24" t="s">
        <v>42</v>
      </c>
      <c r="J37" s="44"/>
      <c r="K37" s="44"/>
      <c r="L37" s="44"/>
      <c r="M37" s="57"/>
    </row>
    <row r="38" spans="1:13" ht="12" customHeight="1" x14ac:dyDescent="0.2">
      <c r="A38" s="29">
        <v>625</v>
      </c>
      <c r="B38" s="26" t="s">
        <v>46</v>
      </c>
      <c r="C38" s="72"/>
      <c r="D38" s="72"/>
      <c r="E38" s="72"/>
      <c r="F38" s="110"/>
      <c r="G38" s="1"/>
      <c r="H38" s="29">
        <v>75883</v>
      </c>
      <c r="I38" s="26" t="s">
        <v>34</v>
      </c>
      <c r="J38" s="44"/>
      <c r="K38" s="44"/>
      <c r="L38" s="44"/>
      <c r="M38" s="57"/>
    </row>
    <row r="39" spans="1:13" ht="12" customHeight="1" x14ac:dyDescent="0.2">
      <c r="A39" s="29">
        <v>626</v>
      </c>
      <c r="B39" s="26" t="s">
        <v>75</v>
      </c>
      <c r="C39" s="72"/>
      <c r="D39" s="72"/>
      <c r="E39" s="72"/>
      <c r="F39" s="110"/>
      <c r="G39" s="1"/>
      <c r="H39" s="29">
        <v>75886</v>
      </c>
      <c r="I39" s="26" t="s">
        <v>41</v>
      </c>
      <c r="J39" s="79"/>
      <c r="K39" s="79"/>
      <c r="L39" s="79"/>
      <c r="M39" s="113"/>
    </row>
    <row r="40" spans="1:13" ht="12.95" customHeight="1" x14ac:dyDescent="0.2">
      <c r="A40" s="37">
        <v>627</v>
      </c>
      <c r="B40" s="28" t="s">
        <v>76</v>
      </c>
      <c r="C40" s="72"/>
      <c r="D40" s="72"/>
      <c r="E40" s="72"/>
      <c r="F40" s="110"/>
      <c r="G40" s="1"/>
      <c r="H40" s="29">
        <v>768</v>
      </c>
      <c r="I40" s="26" t="s">
        <v>37</v>
      </c>
      <c r="J40" s="42"/>
      <c r="K40" s="42"/>
      <c r="L40" s="42"/>
      <c r="M40" s="57"/>
    </row>
    <row r="41" spans="1:13" ht="12" customHeight="1" x14ac:dyDescent="0.2">
      <c r="A41" s="29">
        <v>628121</v>
      </c>
      <c r="B41" s="77" t="s">
        <v>77</v>
      </c>
      <c r="C41" s="51"/>
      <c r="D41" s="51"/>
      <c r="E41" s="51"/>
      <c r="F41" s="75"/>
      <c r="G41" s="1"/>
      <c r="H41" s="33"/>
      <c r="I41" s="27"/>
      <c r="J41" s="42"/>
      <c r="K41" s="42"/>
      <c r="L41" s="42"/>
      <c r="M41" s="57"/>
    </row>
    <row r="42" spans="1:13" ht="12.95" customHeight="1" x14ac:dyDescent="0.2">
      <c r="A42" s="29">
        <v>628122</v>
      </c>
      <c r="B42" s="77" t="s">
        <v>78</v>
      </c>
      <c r="C42" s="51"/>
      <c r="D42" s="51"/>
      <c r="E42" s="51"/>
      <c r="F42" s="75"/>
      <c r="G42" s="1"/>
      <c r="H42" s="29"/>
      <c r="I42" s="26"/>
      <c r="J42" s="44"/>
      <c r="K42" s="44"/>
      <c r="L42" s="44"/>
      <c r="M42" s="57"/>
    </row>
    <row r="43" spans="1:13" ht="12.95" customHeight="1" x14ac:dyDescent="0.2">
      <c r="A43" s="29">
        <v>628160</v>
      </c>
      <c r="B43" s="77" t="s">
        <v>34</v>
      </c>
      <c r="C43" s="51"/>
      <c r="D43" s="51"/>
      <c r="E43" s="51"/>
      <c r="F43" s="75"/>
      <c r="G43" s="1"/>
      <c r="H43" s="33"/>
      <c r="I43" s="27"/>
      <c r="J43" s="44"/>
      <c r="K43" s="44"/>
      <c r="L43" s="44"/>
      <c r="M43" s="57"/>
    </row>
    <row r="44" spans="1:13" ht="12" customHeight="1" x14ac:dyDescent="0.2">
      <c r="A44" s="34">
        <v>62818</v>
      </c>
      <c r="B44" s="28" t="s">
        <v>79</v>
      </c>
      <c r="C44" s="72"/>
      <c r="D44" s="72"/>
      <c r="E44" s="72"/>
      <c r="F44" s="110"/>
      <c r="G44" s="1"/>
      <c r="H44" s="33">
        <v>7815</v>
      </c>
      <c r="I44" s="27" t="s">
        <v>117</v>
      </c>
      <c r="J44" s="44"/>
      <c r="K44" s="44"/>
      <c r="L44" s="44"/>
      <c r="M44" s="57"/>
    </row>
    <row r="45" spans="1:13" ht="12" customHeight="1" x14ac:dyDescent="0.2">
      <c r="A45" s="29">
        <v>62821</v>
      </c>
      <c r="B45" s="26" t="s">
        <v>81</v>
      </c>
      <c r="C45" s="51"/>
      <c r="D45" s="51"/>
      <c r="E45" s="51"/>
      <c r="F45" s="75"/>
      <c r="G45" s="1"/>
      <c r="H45" s="29"/>
      <c r="I45" s="26"/>
      <c r="J45" s="44"/>
      <c r="K45" s="44"/>
      <c r="L45" s="44"/>
      <c r="M45" s="57"/>
    </row>
    <row r="46" spans="1:13" ht="12" customHeight="1" x14ac:dyDescent="0.2">
      <c r="A46" s="37">
        <v>63513</v>
      </c>
      <c r="B46" s="26" t="s">
        <v>80</v>
      </c>
      <c r="C46" s="51"/>
      <c r="D46" s="51"/>
      <c r="E46" s="51"/>
      <c r="F46" s="75"/>
      <c r="G46" s="1"/>
      <c r="H46" s="29"/>
      <c r="I46" s="26"/>
      <c r="J46" s="44"/>
      <c r="K46" s="44"/>
      <c r="L46" s="44"/>
      <c r="M46" s="57"/>
    </row>
    <row r="47" spans="1:13" ht="12" customHeight="1" thickBot="1" x14ac:dyDescent="0.25">
      <c r="A47" s="37">
        <v>6588</v>
      </c>
      <c r="B47" s="77" t="s">
        <v>53</v>
      </c>
      <c r="C47" s="72"/>
      <c r="D47" s="72"/>
      <c r="E47" s="72"/>
      <c r="F47" s="110"/>
      <c r="G47" s="1"/>
      <c r="H47" s="29"/>
      <c r="I47" s="26"/>
      <c r="J47" s="44"/>
      <c r="K47" s="44"/>
      <c r="L47" s="44"/>
      <c r="M47" s="57"/>
    </row>
    <row r="48" spans="1:13" s="5" customFormat="1" ht="15" customHeight="1" thickBot="1" x14ac:dyDescent="0.3">
      <c r="A48" s="88" t="s">
        <v>10</v>
      </c>
      <c r="B48" s="90" t="s">
        <v>26</v>
      </c>
      <c r="C48" s="59">
        <f>SUM(C16:C47)</f>
        <v>0</v>
      </c>
      <c r="D48" s="59">
        <f t="shared" ref="D48:E48" si="3">SUM(D16:D47)</f>
        <v>0</v>
      </c>
      <c r="E48" s="59">
        <f t="shared" si="3"/>
        <v>0</v>
      </c>
      <c r="F48" s="60">
        <f>SUM(F16:F47)</f>
        <v>0</v>
      </c>
      <c r="H48" s="88" t="s">
        <v>20</v>
      </c>
      <c r="I48" s="89" t="s">
        <v>9</v>
      </c>
      <c r="J48" s="59">
        <f>SUM(J34:J47)</f>
        <v>0</v>
      </c>
      <c r="K48" s="59">
        <f t="shared" ref="K48:M48" si="4">SUM(K34:K47)</f>
        <v>0</v>
      </c>
      <c r="L48" s="59">
        <f t="shared" si="4"/>
        <v>0</v>
      </c>
      <c r="M48" s="59">
        <f t="shared" si="4"/>
        <v>0</v>
      </c>
    </row>
    <row r="49" spans="1:13" ht="12" customHeight="1" x14ac:dyDescent="0.2">
      <c r="A49" s="29">
        <v>6611</v>
      </c>
      <c r="B49" s="26" t="s">
        <v>11</v>
      </c>
      <c r="C49" s="50"/>
      <c r="D49" s="50"/>
      <c r="E49" s="50"/>
      <c r="F49" s="95"/>
      <c r="G49" s="1"/>
      <c r="H49" s="29"/>
      <c r="I49" s="26"/>
      <c r="J49" s="44"/>
      <c r="K49" s="44"/>
      <c r="L49" s="44"/>
      <c r="M49" s="57"/>
    </row>
    <row r="50" spans="1:13" ht="12" customHeight="1" x14ac:dyDescent="0.2">
      <c r="A50" s="29">
        <v>6616</v>
      </c>
      <c r="B50" s="77" t="s">
        <v>82</v>
      </c>
      <c r="C50" s="50"/>
      <c r="D50" s="50"/>
      <c r="E50" s="50"/>
      <c r="F50" s="95"/>
      <c r="G50" s="1"/>
      <c r="H50" s="29">
        <v>771</v>
      </c>
      <c r="I50" s="26" t="s">
        <v>58</v>
      </c>
      <c r="J50" s="79"/>
      <c r="K50" s="79"/>
      <c r="L50" s="79"/>
      <c r="M50" s="113"/>
    </row>
    <row r="51" spans="1:13" ht="12.95" customHeight="1" x14ac:dyDescent="0.2">
      <c r="A51" s="29">
        <v>6811</v>
      </c>
      <c r="B51" s="26" t="s">
        <v>55</v>
      </c>
      <c r="C51" s="50"/>
      <c r="D51" s="50"/>
      <c r="E51" s="50"/>
      <c r="F51" s="95"/>
      <c r="G51" s="1"/>
      <c r="H51" s="34">
        <v>7715</v>
      </c>
      <c r="I51" s="24" t="s">
        <v>36</v>
      </c>
      <c r="J51" s="79"/>
      <c r="K51" s="79"/>
      <c r="L51" s="79"/>
      <c r="M51" s="113"/>
    </row>
    <row r="52" spans="1:13" ht="12" customHeight="1" thickBot="1" x14ac:dyDescent="0.25">
      <c r="A52" s="29">
        <v>6815</v>
      </c>
      <c r="B52" s="26" t="s">
        <v>116</v>
      </c>
      <c r="C52" s="50"/>
      <c r="D52" s="50"/>
      <c r="E52" s="50"/>
      <c r="F52" s="95"/>
      <c r="G52" s="1"/>
      <c r="H52" s="29">
        <v>7728</v>
      </c>
      <c r="I52" s="26" t="s">
        <v>38</v>
      </c>
      <c r="J52" s="79"/>
      <c r="K52" s="79"/>
      <c r="L52" s="79"/>
      <c r="M52" s="113"/>
    </row>
    <row r="53" spans="1:13" ht="15.75" thickBot="1" x14ac:dyDescent="0.3">
      <c r="A53" s="91" t="s">
        <v>12</v>
      </c>
      <c r="B53" s="90" t="s">
        <v>27</v>
      </c>
      <c r="C53" s="59">
        <f>SUM(C49:C52)</f>
        <v>0</v>
      </c>
      <c r="D53" s="59">
        <f t="shared" ref="D53:E53" si="5">SUM(D49:D52)</f>
        <v>0</v>
      </c>
      <c r="E53" s="59">
        <f t="shared" si="5"/>
        <v>0</v>
      </c>
      <c r="F53" s="60">
        <f>SUM(F49:F52)</f>
        <v>0</v>
      </c>
      <c r="G53" s="1"/>
      <c r="H53" s="29"/>
      <c r="I53" s="26"/>
      <c r="J53" s="44"/>
      <c r="K53" s="44"/>
      <c r="L53" s="44"/>
      <c r="M53" s="57"/>
    </row>
    <row r="54" spans="1:13" ht="12" customHeight="1" x14ac:dyDescent="0.2">
      <c r="A54" s="30">
        <v>671</v>
      </c>
      <c r="B54" s="78" t="s">
        <v>32</v>
      </c>
      <c r="C54" s="72"/>
      <c r="D54" s="72"/>
      <c r="E54" s="72"/>
      <c r="F54" s="110"/>
      <c r="G54" s="1"/>
      <c r="H54" s="29"/>
      <c r="I54" s="26"/>
      <c r="J54" s="44"/>
      <c r="K54" s="44"/>
      <c r="L54" s="44"/>
      <c r="M54" s="57"/>
    </row>
    <row r="55" spans="1:13" ht="12" customHeight="1" thickBot="1" x14ac:dyDescent="0.25">
      <c r="A55" s="31">
        <v>6728</v>
      </c>
      <c r="B55" s="32" t="s">
        <v>30</v>
      </c>
      <c r="C55" s="72"/>
      <c r="D55" s="72"/>
      <c r="E55" s="72"/>
      <c r="F55" s="110"/>
      <c r="G55" s="1"/>
      <c r="H55" s="29"/>
      <c r="I55" s="26"/>
      <c r="J55" s="44"/>
      <c r="K55" s="44"/>
      <c r="L55" s="44"/>
      <c r="M55" s="57"/>
    </row>
    <row r="56" spans="1:13" ht="15" customHeight="1" thickBot="1" x14ac:dyDescent="0.3">
      <c r="A56" s="91" t="s">
        <v>13</v>
      </c>
      <c r="B56" s="90" t="s">
        <v>23</v>
      </c>
      <c r="C56" s="59">
        <f>SUM(C54:C55)</f>
        <v>0</v>
      </c>
      <c r="D56" s="59">
        <f t="shared" ref="D56:E56" si="6">SUM(D54:D55)</f>
        <v>0</v>
      </c>
      <c r="E56" s="59">
        <f t="shared" si="6"/>
        <v>0</v>
      </c>
      <c r="F56" s="60">
        <f>SUM(F54:F55)</f>
        <v>0</v>
      </c>
      <c r="G56" s="1"/>
      <c r="H56" s="86" t="s">
        <v>21</v>
      </c>
      <c r="I56" s="90" t="s">
        <v>25</v>
      </c>
      <c r="J56" s="59">
        <f>SUM(J49:J55)</f>
        <v>0</v>
      </c>
      <c r="K56" s="59">
        <f t="shared" ref="K56:M56" si="7">SUM(K49:K55)</f>
        <v>0</v>
      </c>
      <c r="L56" s="59">
        <f t="shared" si="7"/>
        <v>0</v>
      </c>
      <c r="M56" s="60">
        <f t="shared" si="7"/>
        <v>0</v>
      </c>
    </row>
    <row r="57" spans="1:13" s="4" customFormat="1" ht="27.95" customHeight="1" thickBot="1" x14ac:dyDescent="0.25">
      <c r="A57" s="91" t="s">
        <v>5</v>
      </c>
      <c r="B57" s="90" t="s">
        <v>28</v>
      </c>
      <c r="C57" s="61">
        <f>C15+C48+C53+C56</f>
        <v>0</v>
      </c>
      <c r="D57" s="61">
        <f>D15+D48+D53+D56</f>
        <v>0</v>
      </c>
      <c r="E57" s="61">
        <f>E15+E48+E53+E56</f>
        <v>0</v>
      </c>
      <c r="F57" s="62">
        <f>F15+F48+F53+F56</f>
        <v>0</v>
      </c>
      <c r="H57" s="91" t="s">
        <v>22</v>
      </c>
      <c r="I57" s="90" t="s">
        <v>29</v>
      </c>
      <c r="J57" s="61">
        <f>J15+J33+J48+J56</f>
        <v>0</v>
      </c>
      <c r="K57" s="61">
        <f>K15+K33+K48+K56</f>
        <v>0</v>
      </c>
      <c r="L57" s="61">
        <f t="shared" ref="L57:M57" si="8">L15+L33+L48+L56</f>
        <v>0</v>
      </c>
      <c r="M57" s="61">
        <f t="shared" si="8"/>
        <v>0</v>
      </c>
    </row>
    <row r="58" spans="1:13" ht="7.5" customHeight="1" thickBot="1" x14ac:dyDescent="0.25">
      <c r="A58" s="94"/>
      <c r="B58" s="67"/>
      <c r="F58" s="63"/>
      <c r="G58" s="1"/>
      <c r="H58" s="64"/>
      <c r="I58" s="66"/>
      <c r="J58" s="65"/>
      <c r="K58" s="65"/>
      <c r="L58" s="65"/>
      <c r="M58" s="65"/>
    </row>
    <row r="59" spans="1:13" s="7" customFormat="1" ht="18" customHeight="1" thickBot="1" x14ac:dyDescent="0.35">
      <c r="A59" s="6"/>
      <c r="B59" s="10" t="s">
        <v>16</v>
      </c>
      <c r="C59" s="74">
        <f>IF(J57&gt;C57,(J57-C57),)</f>
        <v>0</v>
      </c>
      <c r="D59" s="74">
        <f t="shared" ref="D59:F59" si="9">IF(K57&gt;D57,(K57-D57),)</f>
        <v>0</v>
      </c>
      <c r="E59" s="74">
        <f t="shared" si="9"/>
        <v>0</v>
      </c>
      <c r="F59" s="93">
        <f t="shared" si="9"/>
        <v>0</v>
      </c>
      <c r="H59" s="6"/>
      <c r="I59" s="10" t="s">
        <v>18</v>
      </c>
      <c r="J59" s="74">
        <f>IF(J57&lt;C57,(J57-C57),)</f>
        <v>0</v>
      </c>
      <c r="K59" s="74">
        <f t="shared" ref="K59:M59" si="10">IF(K57&lt;D57,(K57-D57),)</f>
        <v>0</v>
      </c>
      <c r="L59" s="74">
        <f t="shared" si="10"/>
        <v>0</v>
      </c>
      <c r="M59" s="93">
        <f t="shared" si="10"/>
        <v>0</v>
      </c>
    </row>
    <row r="60" spans="1:13" ht="14.25" x14ac:dyDescent="0.3">
      <c r="A60" s="11"/>
      <c r="B60" s="18"/>
      <c r="C60" s="18"/>
      <c r="D60" s="18"/>
      <c r="E60" s="18"/>
      <c r="F60" s="16"/>
      <c r="G60" s="14"/>
      <c r="H60" s="17"/>
      <c r="I60" s="18"/>
      <c r="J60" s="20"/>
      <c r="K60" s="20"/>
      <c r="L60" s="20"/>
      <c r="M60" s="20"/>
    </row>
    <row r="61" spans="1:13" ht="14.25" x14ac:dyDescent="0.3">
      <c r="A61" s="12"/>
      <c r="B61" s="15"/>
      <c r="C61" s="15"/>
      <c r="D61" s="15"/>
      <c r="E61" s="15"/>
      <c r="F61" s="11"/>
      <c r="G61" s="14"/>
      <c r="H61" s="12"/>
      <c r="I61" s="14"/>
      <c r="J61" s="19"/>
      <c r="K61" s="19"/>
      <c r="L61" s="19"/>
      <c r="M61" s="19"/>
    </row>
    <row r="62" spans="1:13" ht="4.5" customHeight="1" x14ac:dyDescent="0.3">
      <c r="A62" s="12"/>
      <c r="B62" s="15"/>
      <c r="C62" s="15"/>
      <c r="D62" s="15"/>
      <c r="E62" s="15"/>
      <c r="F62" s="11"/>
      <c r="G62" s="14"/>
      <c r="H62" s="12"/>
      <c r="I62" s="14"/>
      <c r="J62" s="19"/>
      <c r="K62" s="19"/>
      <c r="L62" s="19"/>
      <c r="M62" s="19"/>
    </row>
    <row r="63" spans="1:13" ht="14.25" x14ac:dyDescent="0.3">
      <c r="A63" s="12"/>
      <c r="B63" s="12"/>
      <c r="C63" s="12"/>
      <c r="D63" s="12"/>
      <c r="E63" s="12"/>
      <c r="F63" s="11"/>
      <c r="G63" s="14"/>
      <c r="H63" s="12"/>
      <c r="I63" s="18"/>
      <c r="J63" s="19"/>
      <c r="K63" s="19"/>
      <c r="L63" s="19"/>
      <c r="M63" s="19"/>
    </row>
    <row r="64" spans="1:13" ht="14.25" x14ac:dyDescent="0.3">
      <c r="A64" s="12"/>
      <c r="B64" s="12"/>
      <c r="C64" s="12"/>
      <c r="D64" s="12"/>
      <c r="E64" s="12"/>
      <c r="F64" s="13"/>
      <c r="G64" s="14"/>
      <c r="H64" s="12"/>
      <c r="I64" s="18"/>
      <c r="J64" s="19"/>
      <c r="K64" s="19"/>
      <c r="L64" s="19"/>
      <c r="M64" s="19"/>
    </row>
    <row r="65" spans="1:13" ht="4.5" customHeight="1" x14ac:dyDescent="0.3">
      <c r="A65" s="12"/>
      <c r="F65" s="13"/>
      <c r="G65" s="14"/>
      <c r="H65" s="12"/>
      <c r="J65" s="19"/>
      <c r="K65" s="19"/>
      <c r="L65" s="19"/>
      <c r="M65" s="19"/>
    </row>
    <row r="66" spans="1:13" ht="14.25" x14ac:dyDescent="0.3">
      <c r="A66" s="12"/>
      <c r="B66" s="18"/>
      <c r="C66" s="18"/>
      <c r="D66" s="18"/>
      <c r="E66" s="18"/>
      <c r="F66" s="13"/>
      <c r="G66" s="14"/>
      <c r="H66" s="12"/>
      <c r="I66" s="18"/>
      <c r="J66" s="19"/>
      <c r="K66" s="19"/>
      <c r="L66" s="19"/>
      <c r="M66" s="19"/>
    </row>
    <row r="67" spans="1:13" ht="14.25" x14ac:dyDescent="0.3">
      <c r="A67" s="2"/>
      <c r="B67" s="18"/>
      <c r="C67" s="18"/>
      <c r="D67" s="18"/>
      <c r="E67" s="18"/>
      <c r="F67" s="3"/>
      <c r="G67" s="1"/>
      <c r="H67" s="2"/>
      <c r="I67" s="41"/>
      <c r="J67" s="21"/>
      <c r="K67" s="21"/>
      <c r="L67" s="21"/>
      <c r="M67" s="21"/>
    </row>
    <row r="68" spans="1:13" x14ac:dyDescent="0.2">
      <c r="A68" s="2"/>
      <c r="B68" s="1"/>
      <c r="C68" s="1"/>
      <c r="D68" s="1"/>
      <c r="E68" s="1"/>
      <c r="F68" s="3"/>
      <c r="G68" s="1"/>
      <c r="H68" s="2"/>
      <c r="I68" s="1"/>
      <c r="J68" s="1"/>
      <c r="K68" s="1"/>
      <c r="L68" s="1"/>
      <c r="M68" s="1"/>
    </row>
    <row r="69" spans="1:13" x14ac:dyDescent="0.2">
      <c r="A69" s="2"/>
      <c r="B69" s="1"/>
      <c r="C69" s="1"/>
      <c r="D69" s="1"/>
      <c r="E69" s="1"/>
      <c r="F69" s="3"/>
      <c r="G69" s="1"/>
      <c r="H69" s="2"/>
      <c r="I69" s="1"/>
      <c r="J69" s="1"/>
      <c r="K69" s="1"/>
      <c r="L69" s="1"/>
      <c r="M69" s="1"/>
    </row>
    <row r="70" spans="1:13" x14ac:dyDescent="0.2">
      <c r="A70" s="2"/>
      <c r="B70" s="1"/>
      <c r="C70" s="1"/>
      <c r="D70" s="1"/>
      <c r="E70" s="1"/>
      <c r="F70" s="3"/>
      <c r="G70" s="1"/>
      <c r="H70" s="2"/>
      <c r="I70" s="1"/>
      <c r="J70" s="1"/>
      <c r="K70" s="1"/>
      <c r="L70" s="1"/>
      <c r="M70" s="1"/>
    </row>
    <row r="71" spans="1:13" x14ac:dyDescent="0.2">
      <c r="A71" s="2"/>
      <c r="B71" s="1"/>
      <c r="C71" s="1"/>
      <c r="D71" s="1"/>
      <c r="E71" s="1"/>
      <c r="F71" s="3"/>
      <c r="G71" s="1"/>
      <c r="H71" s="2"/>
      <c r="I71" s="1"/>
      <c r="J71" s="1"/>
      <c r="K71" s="1"/>
      <c r="L71" s="1"/>
      <c r="M71" s="1"/>
    </row>
    <row r="72" spans="1:13" x14ac:dyDescent="0.2">
      <c r="A72" s="2"/>
      <c r="B72" s="1"/>
      <c r="C72" s="1"/>
      <c r="D72" s="1"/>
      <c r="E72" s="1"/>
      <c r="F72" s="3"/>
      <c r="G72" s="1"/>
      <c r="H72" s="2"/>
      <c r="I72" s="1"/>
      <c r="J72" s="1"/>
      <c r="K72" s="1"/>
      <c r="L72" s="1"/>
      <c r="M72" s="1"/>
    </row>
    <row r="73" spans="1:13" x14ac:dyDescent="0.2">
      <c r="A73" s="2"/>
      <c r="B73" s="1"/>
      <c r="C73" s="1"/>
      <c r="D73" s="1"/>
      <c r="E73" s="1"/>
      <c r="F73" s="3"/>
      <c r="G73" s="1"/>
      <c r="H73" s="2"/>
      <c r="I73" s="1"/>
      <c r="J73" s="1"/>
      <c r="K73" s="1"/>
      <c r="L73" s="1"/>
      <c r="M73" s="1"/>
    </row>
    <row r="74" spans="1:13" x14ac:dyDescent="0.2">
      <c r="A74" s="2"/>
      <c r="B74" s="1"/>
      <c r="C74" s="1"/>
      <c r="D74" s="1"/>
      <c r="E74" s="1"/>
      <c r="F74" s="3"/>
      <c r="G74" s="1"/>
      <c r="H74" s="2"/>
      <c r="I74" s="1"/>
      <c r="J74" s="1"/>
      <c r="K74" s="1"/>
      <c r="L74" s="1"/>
      <c r="M74" s="1"/>
    </row>
    <row r="75" spans="1:13" x14ac:dyDescent="0.2">
      <c r="A75" s="2"/>
      <c r="B75" s="1"/>
      <c r="C75" s="1"/>
      <c r="D75" s="1"/>
      <c r="E75" s="1"/>
      <c r="F75" s="3"/>
      <c r="G75" s="1"/>
      <c r="H75" s="2"/>
      <c r="I75" s="1"/>
      <c r="J75" s="1"/>
      <c r="K75" s="1"/>
      <c r="L75" s="1"/>
      <c r="M75" s="1"/>
    </row>
    <row r="76" spans="1:13" x14ac:dyDescent="0.2">
      <c r="A76" s="2"/>
      <c r="B76" s="1"/>
      <c r="C76" s="1"/>
      <c r="D76" s="1"/>
      <c r="E76" s="1"/>
      <c r="F76" s="3"/>
      <c r="G76" s="1"/>
      <c r="H76" s="2"/>
      <c r="I76" s="1"/>
      <c r="J76" s="1"/>
      <c r="K76" s="1"/>
      <c r="L76" s="1"/>
      <c r="M76" s="1"/>
    </row>
    <row r="77" spans="1:13" x14ac:dyDescent="0.2">
      <c r="A77" s="2"/>
      <c r="B77" s="1"/>
      <c r="C77" s="1"/>
      <c r="D77" s="1"/>
      <c r="E77" s="1"/>
      <c r="F77" s="3"/>
      <c r="G77" s="1"/>
      <c r="H77" s="2"/>
      <c r="I77" s="1"/>
      <c r="J77" s="1"/>
      <c r="K77" s="1"/>
      <c r="L77" s="1"/>
      <c r="M77" s="1"/>
    </row>
    <row r="78" spans="1:13" x14ac:dyDescent="0.2">
      <c r="A78" s="2"/>
      <c r="B78" s="1"/>
      <c r="C78" s="1"/>
      <c r="D78" s="1"/>
      <c r="E78" s="1"/>
      <c r="F78" s="3"/>
      <c r="G78" s="1"/>
      <c r="H78" s="2"/>
      <c r="I78" s="1"/>
      <c r="J78" s="1"/>
      <c r="K78" s="1"/>
      <c r="L78" s="1"/>
      <c r="M78" s="1"/>
    </row>
    <row r="79" spans="1:13" x14ac:dyDescent="0.2">
      <c r="A79" s="2"/>
      <c r="B79" s="1"/>
      <c r="C79" s="1"/>
      <c r="D79" s="1"/>
      <c r="E79" s="1"/>
      <c r="F79" s="3"/>
      <c r="G79" s="1"/>
      <c r="H79" s="2"/>
      <c r="I79" s="1"/>
      <c r="J79" s="1"/>
      <c r="K79" s="1"/>
      <c r="L79" s="1"/>
      <c r="M79" s="1"/>
    </row>
    <row r="80" spans="1:13" x14ac:dyDescent="0.2">
      <c r="A80" s="2"/>
      <c r="B80" s="1"/>
      <c r="C80" s="1"/>
      <c r="D80" s="1"/>
      <c r="E80" s="1"/>
      <c r="F80" s="3"/>
      <c r="G80" s="1"/>
      <c r="H80" s="2"/>
      <c r="I80" s="1"/>
      <c r="J80" s="1"/>
      <c r="K80" s="1"/>
      <c r="L80" s="1"/>
      <c r="M80" s="1"/>
    </row>
    <row r="81" spans="1:13" x14ac:dyDescent="0.2">
      <c r="A81" s="2"/>
      <c r="B81" s="1"/>
      <c r="C81" s="1"/>
      <c r="D81" s="1"/>
      <c r="E81" s="1"/>
      <c r="F81" s="3"/>
      <c r="G81" s="1"/>
      <c r="H81" s="2"/>
      <c r="I81" s="1"/>
      <c r="J81" s="1"/>
      <c r="K81" s="1"/>
      <c r="L81" s="1"/>
      <c r="M81" s="1"/>
    </row>
    <row r="82" spans="1:13" x14ac:dyDescent="0.2">
      <c r="A82" s="2"/>
      <c r="B82" s="1"/>
      <c r="C82" s="1"/>
      <c r="D82" s="1"/>
      <c r="E82" s="1"/>
      <c r="F82" s="3"/>
      <c r="G82" s="1"/>
      <c r="H82" s="2"/>
      <c r="I82" s="1"/>
      <c r="J82" s="1"/>
      <c r="K82" s="1"/>
      <c r="L82" s="1"/>
      <c r="M82" s="1"/>
    </row>
    <row r="83" spans="1:13" x14ac:dyDescent="0.2">
      <c r="A83" s="2"/>
      <c r="B83" s="1"/>
      <c r="C83" s="1"/>
      <c r="D83" s="1"/>
      <c r="E83" s="1"/>
      <c r="F83" s="3"/>
      <c r="G83" s="1"/>
      <c r="H83" s="2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3"/>
      <c r="G84" s="1"/>
      <c r="H84" s="2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3"/>
      <c r="G85" s="1"/>
      <c r="H85" s="2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3"/>
      <c r="G86" s="1"/>
      <c r="H86" s="2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3"/>
      <c r="G87" s="1"/>
      <c r="H87" s="2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3"/>
      <c r="G88" s="1"/>
      <c r="H88" s="2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3"/>
      <c r="G89" s="1"/>
      <c r="H89" s="2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3"/>
      <c r="G90" s="1"/>
      <c r="H90" s="2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3"/>
      <c r="G91" s="1"/>
      <c r="H91" s="2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3"/>
      <c r="G92" s="1"/>
      <c r="H92" s="2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3"/>
      <c r="G93" s="1"/>
      <c r="H93" s="2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3"/>
      <c r="G94" s="1"/>
      <c r="H94" s="2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3"/>
      <c r="G95" s="1"/>
      <c r="H95" s="2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3"/>
      <c r="G96" s="1"/>
      <c r="H96" s="2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3"/>
      <c r="G97" s="1"/>
      <c r="H97" s="2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3"/>
      <c r="G98" s="1"/>
      <c r="H98" s="2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3"/>
      <c r="G99" s="1"/>
      <c r="H99" s="2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3"/>
      <c r="G100" s="1"/>
      <c r="H100" s="2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3"/>
      <c r="G101" s="1"/>
      <c r="H101" s="2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3"/>
      <c r="G102" s="1"/>
      <c r="H102" s="2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3"/>
      <c r="G103" s="1"/>
      <c r="H103" s="2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3"/>
      <c r="G104" s="1"/>
      <c r="H104" s="2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3"/>
      <c r="G105" s="1"/>
      <c r="H105" s="2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3"/>
      <c r="G106" s="1"/>
      <c r="H106" s="2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3"/>
      <c r="G107" s="1"/>
      <c r="H107" s="2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3"/>
      <c r="G108" s="1"/>
      <c r="H108" s="2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3"/>
      <c r="G109" s="1"/>
      <c r="H109" s="2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3"/>
      <c r="G110" s="1"/>
      <c r="H110" s="2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3"/>
      <c r="G111" s="1"/>
      <c r="H111" s="2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3"/>
      <c r="G112" s="1"/>
      <c r="H112" s="2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3"/>
      <c r="G113" s="1"/>
      <c r="H113" s="2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3"/>
      <c r="G114" s="1"/>
      <c r="H114" s="2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3"/>
      <c r="G115" s="1"/>
      <c r="H115" s="2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3"/>
      <c r="G116" s="1"/>
      <c r="H116" s="2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3"/>
      <c r="G117" s="1"/>
      <c r="H117" s="2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3"/>
      <c r="G118" s="1"/>
      <c r="H118" s="2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3"/>
      <c r="G119" s="1"/>
      <c r="H119" s="2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3"/>
      <c r="G120" s="1"/>
      <c r="H120" s="2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3"/>
      <c r="G121" s="1"/>
      <c r="H121" s="2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3"/>
      <c r="G122" s="1"/>
      <c r="H122" s="2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3"/>
      <c r="G123" s="1"/>
      <c r="H123" s="2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3"/>
      <c r="G124" s="1"/>
      <c r="H124" s="2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3"/>
      <c r="G125" s="1"/>
      <c r="H125" s="2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3"/>
      <c r="G126" s="1"/>
      <c r="H126" s="2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3"/>
      <c r="G127" s="1"/>
      <c r="H127" s="2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3"/>
      <c r="G128" s="1"/>
      <c r="H128" s="2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3"/>
      <c r="G129" s="1"/>
      <c r="H129" s="2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3"/>
      <c r="G130" s="1"/>
      <c r="H130" s="2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3"/>
      <c r="G131" s="1"/>
      <c r="H131" s="2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3"/>
      <c r="G132" s="1"/>
      <c r="H132" s="2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3"/>
      <c r="G133" s="1"/>
      <c r="H133" s="2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3"/>
      <c r="G134" s="1"/>
      <c r="H134" s="2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3"/>
      <c r="G135" s="1"/>
      <c r="H135" s="2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3"/>
      <c r="G136" s="1"/>
      <c r="H136" s="2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3"/>
      <c r="G137" s="1"/>
      <c r="H137" s="2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3"/>
      <c r="G138" s="1"/>
      <c r="H138" s="2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3"/>
      <c r="G139" s="1"/>
      <c r="H139" s="2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3"/>
      <c r="G140" s="1"/>
      <c r="H140" s="2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3"/>
      <c r="G141" s="1"/>
      <c r="H141" s="2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3"/>
      <c r="G142" s="1"/>
      <c r="H142" s="2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3"/>
      <c r="G143" s="1"/>
      <c r="H143" s="2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3"/>
      <c r="G144" s="1"/>
      <c r="H144" s="2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3"/>
      <c r="G145" s="1"/>
      <c r="H145" s="2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3"/>
      <c r="G146" s="1"/>
      <c r="H146" s="2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3"/>
      <c r="G147" s="1"/>
      <c r="H147" s="2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3"/>
      <c r="G148" s="1"/>
      <c r="H148" s="2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3"/>
      <c r="G149" s="1"/>
      <c r="H149" s="2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3"/>
      <c r="G150" s="1"/>
      <c r="H150" s="2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3"/>
      <c r="G151" s="1"/>
      <c r="H151" s="2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3"/>
      <c r="G152" s="1"/>
      <c r="H152" s="2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3"/>
      <c r="G153" s="1"/>
      <c r="H153" s="2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3"/>
      <c r="G154" s="1"/>
      <c r="H154" s="2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3"/>
      <c r="G155" s="1"/>
      <c r="H155" s="2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3"/>
      <c r="G156" s="1"/>
      <c r="H156" s="2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3"/>
      <c r="G157" s="1"/>
      <c r="H157" s="2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3"/>
      <c r="G158" s="1"/>
      <c r="H158" s="2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3"/>
      <c r="G159" s="1"/>
      <c r="H159" s="2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3"/>
      <c r="G160" s="1"/>
      <c r="H160" s="2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3"/>
      <c r="G161" s="1"/>
      <c r="H161" s="2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3"/>
      <c r="G162" s="1"/>
      <c r="H162" s="2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3"/>
      <c r="G163" s="1"/>
      <c r="H163" s="2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3"/>
      <c r="G164" s="1"/>
      <c r="H164" s="2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3"/>
      <c r="G165" s="1"/>
      <c r="H165" s="2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3"/>
      <c r="G166" s="1"/>
      <c r="H166" s="2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3"/>
      <c r="G167" s="1"/>
      <c r="H167" s="2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3"/>
      <c r="G168" s="1"/>
      <c r="H168" s="2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3"/>
      <c r="G169" s="1"/>
      <c r="H169" s="2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3"/>
      <c r="G170" s="1"/>
      <c r="H170" s="2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3"/>
      <c r="G171" s="1"/>
      <c r="H171" s="2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3"/>
      <c r="G172" s="1"/>
      <c r="H172" s="2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3"/>
      <c r="G173" s="1"/>
      <c r="H173" s="2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3"/>
      <c r="G174" s="1"/>
      <c r="H174" s="2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3"/>
      <c r="G175" s="1"/>
      <c r="H175" s="2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3"/>
      <c r="G176" s="1"/>
      <c r="H176" s="2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3"/>
      <c r="G177" s="1"/>
      <c r="H177" s="2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3"/>
      <c r="G178" s="1"/>
      <c r="H178" s="2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3"/>
      <c r="G179" s="1"/>
      <c r="H179" s="2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3"/>
      <c r="G180" s="1"/>
      <c r="H180" s="2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3"/>
      <c r="G181" s="1"/>
      <c r="H181" s="2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3"/>
      <c r="G182" s="1"/>
      <c r="H182" s="2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3"/>
      <c r="G183" s="1"/>
      <c r="H183" s="2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3"/>
      <c r="G184" s="1"/>
      <c r="H184" s="2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3"/>
      <c r="G185" s="1"/>
      <c r="H185" s="2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3"/>
      <c r="G186" s="1"/>
      <c r="H186" s="2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3"/>
      <c r="G187" s="1"/>
      <c r="H187" s="2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3"/>
      <c r="G188" s="1"/>
      <c r="H188" s="2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3"/>
      <c r="G189" s="1"/>
      <c r="H189" s="2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3"/>
      <c r="G190" s="1"/>
      <c r="H190" s="2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3"/>
      <c r="G191" s="1"/>
      <c r="H191" s="2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3"/>
      <c r="G192" s="1"/>
      <c r="H192" s="2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3"/>
      <c r="G193" s="1"/>
      <c r="H193" s="2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3"/>
      <c r="G194" s="1"/>
      <c r="H194" s="2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3"/>
      <c r="G195" s="1"/>
      <c r="H195" s="2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3"/>
      <c r="G196" s="1"/>
      <c r="H196" s="2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3"/>
      <c r="G197" s="1"/>
      <c r="H197" s="2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3"/>
      <c r="G198" s="1"/>
      <c r="H198" s="2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3"/>
      <c r="G199" s="1"/>
      <c r="H199" s="2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3"/>
      <c r="G200" s="1"/>
      <c r="H200" s="2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3"/>
      <c r="G201" s="1"/>
      <c r="H201" s="2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3"/>
      <c r="G202" s="1"/>
      <c r="H202" s="2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3"/>
      <c r="G203" s="1"/>
      <c r="H203" s="2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3"/>
      <c r="G204" s="1"/>
      <c r="H204" s="2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3"/>
      <c r="G205" s="1"/>
      <c r="H205" s="2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3"/>
      <c r="G206" s="1"/>
      <c r="H206" s="2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3"/>
      <c r="G207" s="1"/>
      <c r="H207" s="2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3"/>
      <c r="G208" s="1"/>
      <c r="H208" s="2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3"/>
      <c r="G209" s="1"/>
      <c r="H209" s="2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3"/>
      <c r="G210" s="1"/>
      <c r="H210" s="2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3"/>
      <c r="G211" s="1"/>
      <c r="H211" s="2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3"/>
      <c r="G212" s="1"/>
      <c r="H212" s="2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3"/>
      <c r="G213" s="1"/>
      <c r="H213" s="2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3"/>
      <c r="G214" s="1"/>
      <c r="H214" s="2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3"/>
      <c r="G215" s="1"/>
      <c r="H215" s="2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3"/>
      <c r="G216" s="1"/>
      <c r="H216" s="2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3"/>
      <c r="G217" s="1"/>
      <c r="H217" s="2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3"/>
      <c r="G218" s="1"/>
      <c r="H218" s="2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3"/>
      <c r="G219" s="1"/>
      <c r="H219" s="2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3"/>
      <c r="G220" s="1"/>
      <c r="H220" s="2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3"/>
      <c r="G221" s="1"/>
      <c r="H221" s="2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3"/>
      <c r="G222" s="1"/>
      <c r="H222" s="2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3"/>
      <c r="G223" s="1"/>
      <c r="H223" s="2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3"/>
      <c r="G224" s="1"/>
      <c r="H224" s="2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3"/>
      <c r="G225" s="1"/>
      <c r="H225" s="2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3"/>
      <c r="G226" s="1"/>
      <c r="H226" s="2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3"/>
      <c r="G227" s="1"/>
      <c r="H227" s="2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3"/>
      <c r="G228" s="1"/>
      <c r="H228" s="2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3"/>
      <c r="G229" s="1"/>
      <c r="H229" s="2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3"/>
      <c r="G230" s="1"/>
      <c r="H230" s="2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3"/>
      <c r="G231" s="1"/>
      <c r="H231" s="2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3"/>
      <c r="G232" s="1"/>
      <c r="H232" s="2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3"/>
      <c r="G233" s="1"/>
      <c r="H233" s="2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3"/>
      <c r="G234" s="1"/>
      <c r="H234" s="2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3"/>
      <c r="G235" s="1"/>
      <c r="H235" s="2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3"/>
      <c r="G236" s="1"/>
      <c r="H236" s="2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3"/>
      <c r="G237" s="1"/>
      <c r="H237" s="2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3"/>
      <c r="G238" s="1"/>
      <c r="H238" s="2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3"/>
      <c r="G239" s="1"/>
      <c r="H239" s="2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3"/>
      <c r="G240" s="1"/>
      <c r="H240" s="2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3"/>
      <c r="G241" s="1"/>
      <c r="H241" s="2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3"/>
      <c r="G242" s="1"/>
      <c r="H242" s="2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3"/>
      <c r="G243" s="1"/>
      <c r="H243" s="2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3"/>
      <c r="G244" s="1"/>
      <c r="H244" s="2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3"/>
      <c r="G245" s="1"/>
      <c r="H245" s="2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3"/>
      <c r="G246" s="1"/>
      <c r="H246" s="2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3"/>
      <c r="G247" s="1"/>
      <c r="H247" s="2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3"/>
      <c r="G248" s="1"/>
      <c r="H248" s="2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3"/>
      <c r="G249" s="1"/>
      <c r="H249" s="2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3"/>
      <c r="G250" s="1"/>
      <c r="H250" s="2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3"/>
      <c r="G251" s="1"/>
      <c r="H251" s="2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3"/>
      <c r="G252" s="1"/>
      <c r="H252" s="2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3"/>
      <c r="G253" s="1"/>
      <c r="H253" s="2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3"/>
      <c r="G254" s="1"/>
      <c r="H254" s="2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3"/>
      <c r="G255" s="1"/>
      <c r="H255" s="2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3"/>
      <c r="G256" s="1"/>
      <c r="H256" s="2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3"/>
      <c r="G257" s="1"/>
      <c r="H257" s="2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3"/>
      <c r="G258" s="1"/>
      <c r="H258" s="2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3"/>
      <c r="G259" s="1"/>
      <c r="H259" s="2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3"/>
      <c r="G260" s="1"/>
      <c r="H260" s="2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3"/>
      <c r="G261" s="1"/>
      <c r="H261" s="2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3"/>
      <c r="G262" s="1"/>
      <c r="H262" s="2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3"/>
      <c r="G263" s="1"/>
      <c r="H263" s="2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3"/>
      <c r="G264" s="1"/>
      <c r="H264" s="2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3"/>
      <c r="G265" s="1"/>
      <c r="H265" s="2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3"/>
      <c r="G266" s="1"/>
      <c r="H266" s="2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3"/>
      <c r="G267" s="1"/>
      <c r="H267" s="2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3"/>
      <c r="G268" s="1"/>
      <c r="H268" s="2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3"/>
      <c r="G269" s="1"/>
      <c r="H269" s="2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3"/>
      <c r="G270" s="1"/>
      <c r="H270" s="2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3"/>
      <c r="G271" s="1"/>
      <c r="H271" s="2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3"/>
      <c r="G272" s="1"/>
      <c r="H272" s="2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3"/>
      <c r="G273" s="1"/>
      <c r="H273" s="2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3"/>
      <c r="G274" s="1"/>
      <c r="H274" s="2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3"/>
      <c r="G275" s="1"/>
      <c r="H275" s="2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3"/>
      <c r="G276" s="1"/>
      <c r="H276" s="2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3"/>
      <c r="G277" s="1"/>
      <c r="H277" s="2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3"/>
      <c r="G278" s="1"/>
      <c r="H278" s="2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3"/>
      <c r="G279" s="1"/>
      <c r="H279" s="2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3"/>
      <c r="G280" s="1"/>
      <c r="H280" s="2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3"/>
      <c r="G281" s="1"/>
      <c r="H281" s="2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3"/>
      <c r="G282" s="1"/>
      <c r="H282" s="2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3"/>
      <c r="G283" s="1"/>
      <c r="H283" s="2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3"/>
      <c r="G284" s="1"/>
      <c r="H284" s="2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3"/>
      <c r="G285" s="1"/>
      <c r="H285" s="2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3"/>
      <c r="G286" s="1"/>
      <c r="H286" s="2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3"/>
      <c r="G287" s="1"/>
      <c r="H287" s="2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3"/>
      <c r="G288" s="1"/>
      <c r="H288" s="2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3"/>
      <c r="G289" s="1"/>
      <c r="H289" s="2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3"/>
      <c r="G290" s="1"/>
      <c r="H290" s="2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3"/>
      <c r="G291" s="1"/>
      <c r="H291" s="2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3"/>
      <c r="G292" s="1"/>
      <c r="H292" s="2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3"/>
      <c r="G293" s="1"/>
      <c r="H293" s="2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3"/>
      <c r="G294" s="1"/>
      <c r="H294" s="2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3"/>
      <c r="G295" s="1"/>
      <c r="H295" s="2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3"/>
      <c r="G296" s="1"/>
      <c r="H296" s="2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3"/>
      <c r="G297" s="1"/>
      <c r="H297" s="2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3"/>
      <c r="G298" s="1"/>
      <c r="H298" s="2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3"/>
      <c r="G299" s="1"/>
      <c r="H299" s="2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3"/>
      <c r="G300" s="1"/>
      <c r="H300" s="2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3"/>
      <c r="G301" s="1"/>
      <c r="H301" s="2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3"/>
      <c r="G302" s="1"/>
      <c r="H302" s="2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3"/>
      <c r="G303" s="1"/>
      <c r="H303" s="2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3"/>
      <c r="G304" s="1"/>
      <c r="H304" s="2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3"/>
      <c r="G305" s="1"/>
      <c r="H305" s="2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3"/>
      <c r="G306" s="1"/>
      <c r="H306" s="2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3"/>
      <c r="G307" s="1"/>
      <c r="H307" s="2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3"/>
      <c r="G308" s="1"/>
      <c r="H308" s="2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3"/>
      <c r="G309" s="1"/>
      <c r="H309" s="2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3"/>
      <c r="G310" s="1"/>
      <c r="H310" s="2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3"/>
      <c r="G311" s="1"/>
      <c r="H311" s="2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3"/>
      <c r="G312" s="1"/>
      <c r="H312" s="2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3"/>
      <c r="G313" s="1"/>
      <c r="H313" s="2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3"/>
      <c r="G314" s="1"/>
      <c r="H314" s="2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3"/>
      <c r="G315" s="1"/>
      <c r="H315" s="2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3"/>
      <c r="G316" s="1"/>
      <c r="H316" s="2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3"/>
      <c r="G317" s="1"/>
      <c r="H317" s="2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3"/>
      <c r="G318" s="1"/>
      <c r="H318" s="2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3"/>
      <c r="G319" s="1"/>
      <c r="H319" s="2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3"/>
      <c r="G320" s="1"/>
      <c r="H320" s="2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3"/>
      <c r="G321" s="1"/>
      <c r="H321" s="2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3"/>
      <c r="G322" s="1"/>
      <c r="H322" s="2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3"/>
      <c r="G323" s="1"/>
      <c r="H323" s="2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3"/>
      <c r="G324" s="1"/>
      <c r="H324" s="2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3"/>
      <c r="G325" s="1"/>
      <c r="H325" s="2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3"/>
      <c r="G326" s="1"/>
      <c r="H326" s="2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3"/>
      <c r="G327" s="1"/>
      <c r="H327" s="2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3"/>
      <c r="G328" s="1"/>
      <c r="H328" s="2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3"/>
      <c r="G329" s="1"/>
      <c r="H329" s="2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3"/>
      <c r="G330" s="1"/>
      <c r="H330" s="2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3"/>
      <c r="G331" s="1"/>
      <c r="H331" s="2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3"/>
      <c r="G332" s="1"/>
      <c r="H332" s="2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3"/>
      <c r="G333" s="1"/>
      <c r="H333" s="2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3"/>
      <c r="G334" s="1"/>
      <c r="H334" s="2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3"/>
      <c r="G335" s="1"/>
      <c r="H335" s="2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3"/>
      <c r="G336" s="1"/>
      <c r="H336" s="2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3"/>
      <c r="G337" s="1"/>
      <c r="H337" s="2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3"/>
      <c r="G338" s="1"/>
      <c r="H338" s="2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3"/>
      <c r="G339" s="1"/>
      <c r="H339" s="2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3"/>
      <c r="G340" s="1"/>
      <c r="H340" s="2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3"/>
      <c r="G341" s="1"/>
      <c r="H341" s="2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3"/>
      <c r="G342" s="1"/>
      <c r="H342" s="2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3"/>
      <c r="G343" s="1"/>
      <c r="H343" s="2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3"/>
      <c r="G344" s="1"/>
      <c r="H344" s="2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3"/>
      <c r="G345" s="1"/>
      <c r="H345" s="2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3"/>
      <c r="G346" s="1"/>
      <c r="H346" s="2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3"/>
      <c r="G347" s="1"/>
      <c r="H347" s="2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3"/>
      <c r="G348" s="1"/>
      <c r="H348" s="2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3"/>
      <c r="G349" s="1"/>
      <c r="H349" s="2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3"/>
      <c r="G350" s="1"/>
      <c r="H350" s="2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3"/>
      <c r="G351" s="1"/>
      <c r="H351" s="2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3"/>
      <c r="G352" s="1"/>
      <c r="H352" s="2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3"/>
      <c r="G353" s="1"/>
      <c r="H353" s="2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3"/>
      <c r="G354" s="1"/>
      <c r="H354" s="2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3"/>
      <c r="G355" s="1"/>
      <c r="H355" s="2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3"/>
      <c r="G356" s="1"/>
      <c r="H356" s="2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3"/>
      <c r="G357" s="1"/>
      <c r="H357" s="2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3"/>
      <c r="G358" s="1"/>
      <c r="H358" s="2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3"/>
      <c r="G359" s="1"/>
      <c r="H359" s="2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3"/>
      <c r="G360" s="1"/>
      <c r="H360" s="2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3"/>
      <c r="G361" s="1"/>
      <c r="H361" s="2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3"/>
      <c r="G362" s="1"/>
      <c r="H362" s="2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3"/>
      <c r="G363" s="1"/>
      <c r="H363" s="2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3"/>
      <c r="G364" s="1"/>
      <c r="H364" s="2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3"/>
      <c r="G365" s="1"/>
      <c r="H365" s="2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3"/>
      <c r="G366" s="1"/>
      <c r="H366" s="2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3"/>
      <c r="G367" s="1"/>
      <c r="H367" s="2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3"/>
      <c r="G368" s="1"/>
      <c r="H368" s="2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3"/>
      <c r="G369" s="1"/>
      <c r="H369" s="2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3"/>
      <c r="G370" s="1"/>
      <c r="H370" s="2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3"/>
      <c r="G371" s="1"/>
      <c r="H371" s="2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3"/>
      <c r="G372" s="1"/>
      <c r="H372" s="2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3"/>
      <c r="G373" s="1"/>
      <c r="H373" s="2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3"/>
      <c r="G374" s="1"/>
      <c r="H374" s="2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3"/>
      <c r="G375" s="1"/>
      <c r="H375" s="2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3"/>
      <c r="G376" s="1"/>
      <c r="H376" s="2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3"/>
      <c r="G377" s="1"/>
      <c r="H377" s="2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3"/>
      <c r="G378" s="1"/>
      <c r="H378" s="2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3"/>
      <c r="G379" s="1"/>
      <c r="H379" s="2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3"/>
      <c r="G380" s="1"/>
      <c r="H380" s="2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3"/>
      <c r="G381" s="1"/>
      <c r="H381" s="2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3"/>
      <c r="G382" s="1"/>
      <c r="H382" s="2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3"/>
      <c r="G383" s="1"/>
      <c r="H383" s="2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3"/>
      <c r="G384" s="1"/>
      <c r="H384" s="2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3"/>
      <c r="G385" s="1"/>
      <c r="H385" s="2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3"/>
      <c r="G386" s="1"/>
      <c r="H386" s="2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3"/>
      <c r="G387" s="1"/>
      <c r="H387" s="2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3"/>
      <c r="G388" s="1"/>
      <c r="H388" s="2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3"/>
      <c r="G389" s="1"/>
      <c r="H389" s="2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3"/>
      <c r="G390" s="1"/>
      <c r="H390" s="2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3"/>
      <c r="G391" s="1"/>
      <c r="H391" s="2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3"/>
      <c r="G392" s="1"/>
      <c r="H392" s="2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3"/>
      <c r="G393" s="1"/>
      <c r="H393" s="2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3"/>
      <c r="G394" s="1"/>
      <c r="H394" s="2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3"/>
      <c r="G395" s="1"/>
      <c r="H395" s="2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3"/>
      <c r="G396" s="1"/>
      <c r="H396" s="2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3"/>
      <c r="G397" s="1"/>
      <c r="H397" s="2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3"/>
      <c r="G398" s="1"/>
      <c r="H398" s="2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3"/>
      <c r="G399" s="1"/>
      <c r="H399" s="2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3"/>
      <c r="G400" s="1"/>
      <c r="H400" s="2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3"/>
      <c r="G401" s="1"/>
      <c r="H401" s="2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3"/>
      <c r="G402" s="1"/>
      <c r="H402" s="2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3"/>
      <c r="G403" s="1"/>
      <c r="H403" s="2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3"/>
      <c r="G404" s="1"/>
      <c r="H404" s="2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3"/>
      <c r="G405" s="1"/>
      <c r="H405" s="2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3"/>
      <c r="G406" s="1"/>
      <c r="H406" s="2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3"/>
      <c r="G407" s="1"/>
      <c r="H407" s="2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3"/>
      <c r="G408" s="1"/>
      <c r="H408" s="2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3"/>
      <c r="G409" s="1"/>
      <c r="H409" s="2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3"/>
      <c r="G410" s="1"/>
      <c r="H410" s="2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3"/>
      <c r="G411" s="1"/>
      <c r="H411" s="2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3"/>
      <c r="G412" s="1"/>
      <c r="H412" s="2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3"/>
      <c r="G413" s="1"/>
      <c r="H413" s="2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3"/>
      <c r="G414" s="1"/>
      <c r="H414" s="2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3"/>
      <c r="G415" s="1"/>
      <c r="H415" s="2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3"/>
      <c r="G416" s="1"/>
      <c r="H416" s="2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3"/>
      <c r="G417" s="1"/>
      <c r="H417" s="2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3"/>
      <c r="G418" s="1"/>
      <c r="H418" s="2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3"/>
      <c r="G419" s="1"/>
      <c r="H419" s="2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3"/>
      <c r="G420" s="1"/>
      <c r="H420" s="2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3"/>
      <c r="G421" s="1"/>
      <c r="H421" s="2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3"/>
      <c r="G422" s="1"/>
      <c r="H422" s="2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3"/>
      <c r="G423" s="1"/>
      <c r="H423" s="2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3"/>
      <c r="G424" s="1"/>
      <c r="H424" s="2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3"/>
      <c r="G425" s="1"/>
      <c r="H425" s="2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3"/>
      <c r="G426" s="1"/>
      <c r="H426" s="2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3"/>
      <c r="G427" s="1"/>
      <c r="H427" s="2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2">
      <c r="B1071" s="1"/>
      <c r="C1071" s="1"/>
      <c r="D1071" s="1"/>
      <c r="E1071" s="1"/>
    </row>
  </sheetData>
  <mergeCells count="13">
    <mergeCell ref="K5:K6"/>
    <mergeCell ref="L5:L6"/>
    <mergeCell ref="M5:M6"/>
    <mergeCell ref="D1:L3"/>
    <mergeCell ref="A5:A6"/>
    <mergeCell ref="B5:B6"/>
    <mergeCell ref="C5:C6"/>
    <mergeCell ref="D5:D6"/>
    <mergeCell ref="E5:E6"/>
    <mergeCell ref="F5:F6"/>
    <mergeCell ref="H5:H6"/>
    <mergeCell ref="I5:I6"/>
    <mergeCell ref="J5:J6"/>
  </mergeCells>
  <printOptions horizontalCentered="1" verticalCentered="1"/>
  <pageMargins left="0" right="0" top="0.31496062992125984" bottom="0.27559055118110237" header="0.31496062992125984" footer="0.31496062992125984"/>
  <pageSetup paperSize="9" scale="71" orientation="landscape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71"/>
  <sheetViews>
    <sheetView tabSelected="1" zoomScaleNormal="100" workbookViewId="0">
      <selection activeCell="M5" sqref="M5:M6"/>
    </sheetView>
  </sheetViews>
  <sheetFormatPr baseColWidth="10" defaultRowHeight="12.75" x14ac:dyDescent="0.2"/>
  <cols>
    <col min="1" max="1" width="7.7109375" style="4" customWidth="1"/>
    <col min="2" max="2" width="38.5703125" customWidth="1"/>
    <col min="3" max="6" width="12.7109375" customWidth="1"/>
    <col min="7" max="7" width="1.7109375" customWidth="1"/>
    <col min="8" max="8" width="7.7109375" customWidth="1"/>
    <col min="9" max="9" width="40.7109375" customWidth="1"/>
    <col min="10" max="13" width="12.7109375" customWidth="1"/>
  </cols>
  <sheetData>
    <row r="1" spans="1:13" ht="15.95" customHeight="1" thickTop="1" x14ac:dyDescent="0.3">
      <c r="A1" s="8" t="s">
        <v>65</v>
      </c>
      <c r="B1" s="40"/>
      <c r="C1" s="40"/>
      <c r="D1" s="126" t="s">
        <v>132</v>
      </c>
      <c r="E1" s="127"/>
      <c r="F1" s="127"/>
      <c r="G1" s="127"/>
      <c r="H1" s="127"/>
      <c r="I1" s="127"/>
      <c r="J1" s="127"/>
      <c r="K1" s="127"/>
      <c r="L1" s="128"/>
      <c r="M1" s="43"/>
    </row>
    <row r="2" spans="1:13" ht="15.95" customHeight="1" x14ac:dyDescent="0.3">
      <c r="A2" s="8" t="s">
        <v>66</v>
      </c>
      <c r="B2" s="40"/>
      <c r="C2" s="40"/>
      <c r="D2" s="129"/>
      <c r="E2" s="130"/>
      <c r="F2" s="130"/>
      <c r="G2" s="130"/>
      <c r="H2" s="130"/>
      <c r="I2" s="130"/>
      <c r="J2" s="130"/>
      <c r="K2" s="130"/>
      <c r="L2" s="131"/>
      <c r="M2" s="43"/>
    </row>
    <row r="3" spans="1:13" ht="15.95" customHeight="1" thickBot="1" x14ac:dyDescent="0.35">
      <c r="A3" s="8" t="s">
        <v>67</v>
      </c>
      <c r="B3" s="68"/>
      <c r="C3" s="40"/>
      <c r="D3" s="132"/>
      <c r="E3" s="133"/>
      <c r="F3" s="133"/>
      <c r="G3" s="133"/>
      <c r="H3" s="133"/>
      <c r="I3" s="133"/>
      <c r="J3" s="133"/>
      <c r="K3" s="133"/>
      <c r="L3" s="134"/>
      <c r="M3" s="43"/>
    </row>
    <row r="4" spans="1:13" ht="7.5" customHeight="1" thickTop="1" thickBot="1" x14ac:dyDescent="0.35">
      <c r="A4" s="8"/>
      <c r="B4" s="9"/>
      <c r="C4" s="9"/>
      <c r="D4" s="9"/>
      <c r="E4" s="9"/>
    </row>
    <row r="5" spans="1:13" s="22" customFormat="1" ht="14.1" customHeight="1" x14ac:dyDescent="0.2">
      <c r="A5" s="135" t="s">
        <v>2</v>
      </c>
      <c r="B5" s="137" t="s">
        <v>0</v>
      </c>
      <c r="C5" s="143" t="s">
        <v>127</v>
      </c>
      <c r="D5" s="143" t="s">
        <v>128</v>
      </c>
      <c r="E5" s="143" t="s">
        <v>87</v>
      </c>
      <c r="F5" s="124" t="s">
        <v>130</v>
      </c>
      <c r="H5" s="139" t="s">
        <v>2</v>
      </c>
      <c r="I5" s="141" t="s">
        <v>1</v>
      </c>
      <c r="J5" s="143" t="str">
        <f>+C5</f>
        <v>Réalisé      2021-2022</v>
      </c>
      <c r="K5" s="143" t="str">
        <f>+D5</f>
        <v>Estimation        2022-2023</v>
      </c>
      <c r="L5" s="143" t="str">
        <f>+E5</f>
        <v>Budget Prévisionnel</v>
      </c>
      <c r="M5" s="124" t="str">
        <f>+F5</f>
        <v>Réalisé        2023-2024</v>
      </c>
    </row>
    <row r="6" spans="1:13" s="22" customFormat="1" ht="27.75" customHeight="1" thickBot="1" x14ac:dyDescent="0.25">
      <c r="A6" s="136"/>
      <c r="B6" s="138"/>
      <c r="C6" s="144"/>
      <c r="D6" s="144"/>
      <c r="E6" s="144"/>
      <c r="F6" s="125"/>
      <c r="G6" s="23"/>
      <c r="H6" s="140"/>
      <c r="I6" s="142"/>
      <c r="J6" s="145"/>
      <c r="K6" s="145"/>
      <c r="L6" s="145"/>
      <c r="M6" s="146"/>
    </row>
    <row r="7" spans="1:13" s="36" customFormat="1" ht="12" customHeight="1" x14ac:dyDescent="0.2">
      <c r="A7" s="29">
        <v>6411</v>
      </c>
      <c r="B7" s="24" t="s">
        <v>68</v>
      </c>
      <c r="C7" s="51">
        <f>+'Budget Commune'!C7+'Budget Familles'!C7+'Budget Autres-Rest-Garderie...'!C7</f>
        <v>0</v>
      </c>
      <c r="D7" s="51">
        <f>+'Budget Commune'!D7+'Budget Familles'!D7+'Budget Autres-Rest-Garderie...'!D7</f>
        <v>0</v>
      </c>
      <c r="E7" s="51">
        <f>+'Budget Commune'!E7+'Budget Familles'!E7+'Budget Autres-Rest-Garderie...'!E7</f>
        <v>0</v>
      </c>
      <c r="F7" s="75">
        <f>+'Budget Commune'!F7+'Budget Familles'!F7+'Budget Autres-Rest-Garderie...'!F7</f>
        <v>0</v>
      </c>
      <c r="G7" s="35"/>
      <c r="H7" s="29">
        <v>70611</v>
      </c>
      <c r="I7" s="25" t="s">
        <v>61</v>
      </c>
      <c r="J7" s="51">
        <f>'Budget Commune'!J7+'Budget Familles'!J7+'Budget Autres-Rest-Garderie...'!J7</f>
        <v>0</v>
      </c>
      <c r="K7" s="51">
        <f>'Budget Commune'!K7+'Budget Familles'!K7+'Budget Autres-Rest-Garderie...'!K7</f>
        <v>0</v>
      </c>
      <c r="L7" s="51">
        <f>'Budget Commune'!L7+'Budget Familles'!L7+'Budget Autres-Rest-Garderie...'!L7</f>
        <v>0</v>
      </c>
      <c r="M7" s="75">
        <f>'Budget Commune'!M7+'Budget Familles'!M7+'Budget Autres-Rest-Garderie...'!M7</f>
        <v>0</v>
      </c>
    </row>
    <row r="8" spans="1:13" s="36" customFormat="1" ht="12" customHeight="1" x14ac:dyDescent="0.2">
      <c r="A8" s="29">
        <v>6411</v>
      </c>
      <c r="B8" s="24" t="s">
        <v>69</v>
      </c>
      <c r="C8" s="51">
        <f>+'Budget Commune'!C8+'Budget Familles'!C8+'Budget Autres-Rest-Garderie...'!C8</f>
        <v>0</v>
      </c>
      <c r="D8" s="51">
        <f>+'Budget Commune'!D8+'Budget Familles'!D8+'Budget Autres-Rest-Garderie...'!D8</f>
        <v>0</v>
      </c>
      <c r="E8" s="51">
        <f>+'Budget Commune'!E8+'Budget Familles'!E8+'Budget Autres-Rest-Garderie...'!E8</f>
        <v>0</v>
      </c>
      <c r="F8" s="75">
        <f>+'Budget Commune'!F8+'Budget Familles'!F8+'Budget Autres-Rest-Garderie...'!F8</f>
        <v>0</v>
      </c>
      <c r="G8" s="35"/>
      <c r="H8" s="29">
        <v>70612</v>
      </c>
      <c r="I8" s="26" t="s">
        <v>31</v>
      </c>
      <c r="J8" s="51">
        <f>'Budget Commune'!J8+'Budget Familles'!J8+'Budget Autres-Rest-Garderie...'!J8</f>
        <v>0</v>
      </c>
      <c r="K8" s="51">
        <f>'Budget Commune'!K8+'Budget Familles'!K8+'Budget Autres-Rest-Garderie...'!K8</f>
        <v>0</v>
      </c>
      <c r="L8" s="51">
        <f>'Budget Commune'!L8+'Budget Familles'!L8+'Budget Autres-Rest-Garderie...'!L8</f>
        <v>0</v>
      </c>
      <c r="M8" s="75">
        <f>'Budget Commune'!M8+'Budget Familles'!M8+'Budget Autres-Rest-Garderie...'!M8</f>
        <v>0</v>
      </c>
    </row>
    <row r="9" spans="1:13" s="36" customFormat="1" ht="12" customHeight="1" x14ac:dyDescent="0.2">
      <c r="A9" s="29">
        <v>645</v>
      </c>
      <c r="B9" s="24" t="s">
        <v>70</v>
      </c>
      <c r="C9" s="51">
        <f>+'Budget Commune'!C9+'Budget Familles'!C9+'Budget Autres-Rest-Garderie...'!C9</f>
        <v>0</v>
      </c>
      <c r="D9" s="51">
        <f>+'Budget Commune'!D9+'Budget Familles'!D9+'Budget Autres-Rest-Garderie...'!D9</f>
        <v>0</v>
      </c>
      <c r="E9" s="51">
        <f>+'Budget Commune'!E9+'Budget Familles'!E9+'Budget Autres-Rest-Garderie...'!E9</f>
        <v>0</v>
      </c>
      <c r="F9" s="75">
        <f>+'Budget Commune'!F9+'Budget Familles'!F9+'Budget Autres-Rest-Garderie...'!F9</f>
        <v>0</v>
      </c>
      <c r="G9" s="35"/>
      <c r="H9" s="33">
        <v>70641</v>
      </c>
      <c r="I9" s="27" t="s">
        <v>40</v>
      </c>
      <c r="J9" s="51">
        <f>'Budget Commune'!J9+'Budget Familles'!J9+'Budget Autres-Rest-Garderie...'!J9</f>
        <v>0</v>
      </c>
      <c r="K9" s="51">
        <f>'Budget Commune'!K9+'Budget Familles'!K9+'Budget Autres-Rest-Garderie...'!K9</f>
        <v>0</v>
      </c>
      <c r="L9" s="51">
        <f>'Budget Commune'!L9+'Budget Familles'!L9+'Budget Autres-Rest-Garderie...'!L9</f>
        <v>0</v>
      </c>
      <c r="M9" s="75">
        <f>'Budget Commune'!M9+'Budget Familles'!M9+'Budget Autres-Rest-Garderie...'!M9</f>
        <v>0</v>
      </c>
    </row>
    <row r="10" spans="1:13" s="36" customFormat="1" ht="12" customHeight="1" x14ac:dyDescent="0.2">
      <c r="A10" s="29">
        <v>645</v>
      </c>
      <c r="B10" s="26" t="s">
        <v>71</v>
      </c>
      <c r="C10" s="51">
        <f>+'Budget Commune'!C10+'Budget Familles'!C10+'Budget Autres-Rest-Garderie...'!C10</f>
        <v>0</v>
      </c>
      <c r="D10" s="51">
        <f>+'Budget Commune'!D10+'Budget Familles'!D10+'Budget Autres-Rest-Garderie...'!D10</f>
        <v>0</v>
      </c>
      <c r="E10" s="51">
        <f>+'Budget Commune'!E10+'Budget Familles'!E10+'Budget Autres-Rest-Garderie...'!E10</f>
        <v>0</v>
      </c>
      <c r="F10" s="75">
        <f>+'Budget Commune'!F10+'Budget Familles'!F10+'Budget Autres-Rest-Garderie...'!F10</f>
        <v>0</v>
      </c>
      <c r="G10" s="35"/>
      <c r="H10" s="33">
        <v>70642</v>
      </c>
      <c r="I10" s="27" t="s">
        <v>62</v>
      </c>
      <c r="J10" s="51">
        <f>'Budget Commune'!J10+'Budget Familles'!J10+'Budget Autres-Rest-Garderie...'!J10</f>
        <v>0</v>
      </c>
      <c r="K10" s="51">
        <f>'Budget Commune'!K10+'Budget Familles'!K10+'Budget Autres-Rest-Garderie...'!K10</f>
        <v>0</v>
      </c>
      <c r="L10" s="51">
        <f>'Budget Commune'!L10+'Budget Familles'!L10+'Budget Autres-Rest-Garderie...'!L10</f>
        <v>0</v>
      </c>
      <c r="M10" s="75">
        <f>'Budget Commune'!M10+'Budget Familles'!M10+'Budget Autres-Rest-Garderie...'!M10</f>
        <v>0</v>
      </c>
    </row>
    <row r="11" spans="1:13" s="36" customFormat="1" ht="12" customHeight="1" x14ac:dyDescent="0.2">
      <c r="A11" s="29">
        <v>648352</v>
      </c>
      <c r="B11" s="26" t="s">
        <v>63</v>
      </c>
      <c r="C11" s="51">
        <f>+'Budget Commune'!C11+'Budget Familles'!C11+'Budget Autres-Rest-Garderie...'!C11</f>
        <v>0</v>
      </c>
      <c r="D11" s="51">
        <f>+'Budget Commune'!D11+'Budget Familles'!D11+'Budget Autres-Rest-Garderie...'!D11</f>
        <v>0</v>
      </c>
      <c r="E11" s="51">
        <f>+'Budget Commune'!E11+'Budget Familles'!E11+'Budget Autres-Rest-Garderie...'!E11</f>
        <v>0</v>
      </c>
      <c r="F11" s="75">
        <f>+'Budget Commune'!F11+'Budget Familles'!F11+'Budget Autres-Rest-Garderie...'!F11</f>
        <v>0</v>
      </c>
      <c r="G11" s="35"/>
      <c r="H11" s="29">
        <v>70648</v>
      </c>
      <c r="I11" s="26" t="s">
        <v>35</v>
      </c>
      <c r="J11" s="51">
        <f>'Budget Commune'!J11+'Budget Familles'!J11+'Budget Autres-Rest-Garderie...'!J11</f>
        <v>0</v>
      </c>
      <c r="K11" s="51">
        <f>'Budget Commune'!K11+'Budget Familles'!K11+'Budget Autres-Rest-Garderie...'!K11</f>
        <v>0</v>
      </c>
      <c r="L11" s="51">
        <f>'Budget Commune'!L11+'Budget Familles'!L11+'Budget Autres-Rest-Garderie...'!L11</f>
        <v>0</v>
      </c>
      <c r="M11" s="75">
        <f>'Budget Commune'!M11+'Budget Familles'!M11+'Budget Autres-Rest-Garderie...'!M11</f>
        <v>0</v>
      </c>
    </row>
    <row r="12" spans="1:13" s="36" customFormat="1" ht="12" customHeight="1" x14ac:dyDescent="0.2">
      <c r="A12" s="37">
        <v>6475</v>
      </c>
      <c r="B12" s="28" t="s">
        <v>64</v>
      </c>
      <c r="C12" s="51">
        <f>+'Budget Commune'!C12+'Budget Familles'!C12+'Budget Autres-Rest-Garderie...'!C12</f>
        <v>0</v>
      </c>
      <c r="D12" s="51">
        <f>+'Budget Commune'!D12+'Budget Familles'!D12+'Budget Autres-Rest-Garderie...'!D12</f>
        <v>0</v>
      </c>
      <c r="E12" s="51">
        <f>+'Budget Commune'!E12+'Budget Familles'!E12+'Budget Autres-Rest-Garderie...'!E12</f>
        <v>0</v>
      </c>
      <c r="F12" s="75">
        <f>+'Budget Commune'!F12+'Budget Familles'!F12+'Budget Autres-Rest-Garderie...'!F12</f>
        <v>0</v>
      </c>
      <c r="G12" s="35"/>
      <c r="H12" s="33">
        <v>707</v>
      </c>
      <c r="I12" s="27" t="s">
        <v>119</v>
      </c>
      <c r="J12" s="51">
        <f>'Budget Commune'!J12+'Budget Familles'!J12+'Budget Autres-Rest-Garderie...'!J12</f>
        <v>0</v>
      </c>
      <c r="K12" s="51">
        <f>'Budget Commune'!K12+'Budget Familles'!K12+'Budget Autres-Rest-Garderie...'!K12</f>
        <v>0</v>
      </c>
      <c r="L12" s="51">
        <f>'Budget Commune'!L12+'Budget Familles'!L12+'Budget Autres-Rest-Garderie...'!L12</f>
        <v>0</v>
      </c>
      <c r="M12" s="75">
        <f>'Budget Commune'!M12+'Budget Familles'!M12+'Budget Autres-Rest-Garderie...'!M12</f>
        <v>0</v>
      </c>
    </row>
    <row r="13" spans="1:13" s="36" customFormat="1" ht="12" customHeight="1" x14ac:dyDescent="0.2">
      <c r="A13" s="33">
        <v>6214</v>
      </c>
      <c r="B13" s="27" t="s">
        <v>39</v>
      </c>
      <c r="C13" s="51">
        <f>+'Budget Commune'!C13+'Budget Familles'!C13+'Budget Autres-Rest-Garderie...'!C13</f>
        <v>0</v>
      </c>
      <c r="D13" s="51">
        <f>+'Budget Commune'!D13+'Budget Familles'!D13+'Budget Autres-Rest-Garderie...'!D13</f>
        <v>0</v>
      </c>
      <c r="E13" s="51">
        <f>+'Budget Commune'!E13+'Budget Familles'!E13+'Budget Autres-Rest-Garderie...'!E13</f>
        <v>0</v>
      </c>
      <c r="F13" s="75">
        <f>+'Budget Commune'!F13+'Budget Familles'!F13+'Budget Autres-Rest-Garderie...'!F13</f>
        <v>0</v>
      </c>
      <c r="G13" s="35"/>
      <c r="H13" s="33"/>
      <c r="I13" s="27"/>
      <c r="J13" s="44"/>
      <c r="K13" s="44"/>
      <c r="L13" s="44"/>
      <c r="M13" s="57"/>
    </row>
    <row r="14" spans="1:13" s="36" customFormat="1" ht="12" customHeight="1" thickBot="1" x14ac:dyDescent="0.25">
      <c r="A14" s="38">
        <v>6419</v>
      </c>
      <c r="B14" s="39" t="s">
        <v>115</v>
      </c>
      <c r="C14" s="51">
        <f>+'Budget Commune'!C14+'Budget Familles'!C14+'Budget Autres-Rest-Garderie...'!C14</f>
        <v>0</v>
      </c>
      <c r="D14" s="51">
        <f>+'Budget Commune'!D14+'Budget Familles'!D14+'Budget Autres-Rest-Garderie...'!D14</f>
        <v>0</v>
      </c>
      <c r="E14" s="51">
        <f>+'Budget Commune'!E14+'Budget Familles'!E14+'Budget Autres-Rest-Garderie...'!E14</f>
        <v>0</v>
      </c>
      <c r="F14" s="58">
        <f>+'Budget Commune'!F14+'Budget Familles'!F14+'Budget Autres-Rest-Garderie...'!F14</f>
        <v>0</v>
      </c>
      <c r="G14" s="35"/>
      <c r="H14" s="37"/>
      <c r="I14" s="28"/>
      <c r="J14" s="73"/>
      <c r="K14" s="73"/>
      <c r="L14" s="73"/>
      <c r="M14" s="96"/>
    </row>
    <row r="15" spans="1:13" s="5" customFormat="1" ht="15" customHeight="1" thickBot="1" x14ac:dyDescent="0.3">
      <c r="A15" s="86" t="s">
        <v>19</v>
      </c>
      <c r="B15" s="87" t="s">
        <v>3</v>
      </c>
      <c r="C15" s="59">
        <f>SUM(C7:C14)</f>
        <v>0</v>
      </c>
      <c r="D15" s="59">
        <f t="shared" ref="D15:F15" si="0">SUM(D7:D14)</f>
        <v>0</v>
      </c>
      <c r="E15" s="59">
        <f t="shared" si="0"/>
        <v>0</v>
      </c>
      <c r="F15" s="59">
        <f t="shared" si="0"/>
        <v>0</v>
      </c>
      <c r="H15" s="88" t="s">
        <v>7</v>
      </c>
      <c r="I15" s="89" t="s">
        <v>17</v>
      </c>
      <c r="J15" s="59">
        <f>SUM(J7:J13)</f>
        <v>0</v>
      </c>
      <c r="K15" s="59">
        <f>SUM(K7:K13)</f>
        <v>0</v>
      </c>
      <c r="L15" s="59">
        <f>SUM(L7:L13)</f>
        <v>0</v>
      </c>
      <c r="M15" s="60">
        <f>SUM(M7:M13)</f>
        <v>0</v>
      </c>
    </row>
    <row r="16" spans="1:13" ht="12" customHeight="1" x14ac:dyDescent="0.2">
      <c r="A16" s="30">
        <v>60456</v>
      </c>
      <c r="B16" s="115" t="s">
        <v>57</v>
      </c>
      <c r="C16" s="50">
        <f>+'Budget Commune'!C16+'Budget Familles'!C16+'Budget Autres-Rest-Garderie...'!C16</f>
        <v>0</v>
      </c>
      <c r="D16" s="50">
        <f>+'Budget Commune'!D16+'Budget Familles'!D16+'Budget Autres-Rest-Garderie...'!D16</f>
        <v>0</v>
      </c>
      <c r="E16" s="50">
        <f>+'Budget Commune'!E16+'Budget Familles'!E16+'Budget Autres-Rest-Garderie...'!E16</f>
        <v>0</v>
      </c>
      <c r="F16" s="95">
        <f>+'Budget Commune'!F16+'Budget Familles'!F16+'Budget Autres-Rest-Garderie...'!F16</f>
        <v>0</v>
      </c>
      <c r="G16" s="1"/>
      <c r="H16" s="29"/>
      <c r="I16" s="26"/>
      <c r="J16" s="44"/>
      <c r="K16" s="44"/>
      <c r="L16" s="44"/>
      <c r="M16" s="57"/>
    </row>
    <row r="17" spans="1:13" ht="12" customHeight="1" x14ac:dyDescent="0.2">
      <c r="A17" s="37">
        <v>60481</v>
      </c>
      <c r="B17" s="28" t="s">
        <v>44</v>
      </c>
      <c r="C17" s="51">
        <f>+'Budget Commune'!C17+'Budget Familles'!C17+'Budget Autres-Rest-Garderie...'!C17</f>
        <v>0</v>
      </c>
      <c r="D17" s="51">
        <f>+'Budget Commune'!D17+'Budget Familles'!D17+'Budget Autres-Rest-Garderie...'!D17</f>
        <v>0</v>
      </c>
      <c r="E17" s="51">
        <f>+'Budget Commune'!E17+'Budget Familles'!E17+'Budget Autres-Rest-Garderie...'!E17</f>
        <v>0</v>
      </c>
      <c r="F17" s="75">
        <f>+'Budget Commune'!F17+'Budget Familles'!F17+'Budget Autres-Rest-Garderie...'!F17</f>
        <v>0</v>
      </c>
      <c r="G17" s="1"/>
      <c r="H17" s="29">
        <v>7318</v>
      </c>
      <c r="I17" s="26" t="s">
        <v>120</v>
      </c>
      <c r="J17" s="44">
        <f>+'Budget Commune'!J17+'Budget Familles'!J17+'Budget Autres-Rest-Garderie...'!J17</f>
        <v>0</v>
      </c>
      <c r="K17" s="44">
        <f>+'Budget Commune'!K17+'Budget Familles'!K17+'Budget Autres-Rest-Garderie...'!K17</f>
        <v>0</v>
      </c>
      <c r="L17" s="44">
        <f>+'Budget Commune'!L17+'Budget Familles'!L17+'Budget Autres-Rest-Garderie...'!L17</f>
        <v>0</v>
      </c>
      <c r="M17" s="57">
        <f>+'Budget Commune'!M17+'Budget Familles'!M17+'Budget Autres-Rest-Garderie...'!M17</f>
        <v>0</v>
      </c>
    </row>
    <row r="18" spans="1:13" ht="12" customHeight="1" x14ac:dyDescent="0.2">
      <c r="A18" s="123">
        <v>60487</v>
      </c>
      <c r="B18" s="26" t="s">
        <v>49</v>
      </c>
      <c r="C18" s="51">
        <f>+'Budget Commune'!C18+'Budget Familles'!C18+'Budget Autres-Rest-Garderie...'!C18</f>
        <v>0</v>
      </c>
      <c r="D18" s="51">
        <f>+'Budget Commune'!D18+'Budget Familles'!D18+'Budget Autres-Rest-Garderie...'!D18</f>
        <v>0</v>
      </c>
      <c r="E18" s="51">
        <f>+'Budget Commune'!E18+'Budget Familles'!E18+'Budget Autres-Rest-Garderie...'!E18</f>
        <v>0</v>
      </c>
      <c r="F18" s="75">
        <f>+'Budget Commune'!F18+'Budget Familles'!F18+'Budget Autres-Rest-Garderie...'!F18</f>
        <v>0</v>
      </c>
      <c r="G18" s="1"/>
      <c r="H18" s="29">
        <v>73541</v>
      </c>
      <c r="I18" s="26" t="s">
        <v>33</v>
      </c>
      <c r="J18" s="44">
        <f>+'Budget Commune'!J18+'Budget Familles'!J18+'Budget Autres-Rest-Garderie...'!J18</f>
        <v>0</v>
      </c>
      <c r="K18" s="44">
        <f>+'Budget Commune'!K18+'Budget Familles'!K18+'Budget Autres-Rest-Garderie...'!K18</f>
        <v>0</v>
      </c>
      <c r="L18" s="44">
        <f>+'Budget Commune'!L18+'Budget Familles'!L18+'Budget Autres-Rest-Garderie...'!L18</f>
        <v>0</v>
      </c>
      <c r="M18" s="57">
        <f>+'Budget Commune'!M18+'Budget Familles'!M18+'Budget Autres-Rest-Garderie...'!M18</f>
        <v>0</v>
      </c>
    </row>
    <row r="19" spans="1:13" ht="12" customHeight="1" x14ac:dyDescent="0.2">
      <c r="A19" s="29">
        <v>60611</v>
      </c>
      <c r="B19" s="26" t="s">
        <v>14</v>
      </c>
      <c r="C19" s="51">
        <f>+'Budget Commune'!C19+'Budget Familles'!C19+'Budget Autres-Rest-Garderie...'!C19</f>
        <v>0</v>
      </c>
      <c r="D19" s="51">
        <f>+'Budget Commune'!D19+'Budget Familles'!D19+'Budget Autres-Rest-Garderie...'!D19</f>
        <v>0</v>
      </c>
      <c r="E19" s="51">
        <f>+'Budget Commune'!E19+'Budget Familles'!E19+'Budget Autres-Rest-Garderie...'!E19</f>
        <v>0</v>
      </c>
      <c r="F19" s="75">
        <f>+'Budget Commune'!F19+'Budget Familles'!F19+'Budget Autres-Rest-Garderie...'!F19</f>
        <v>0</v>
      </c>
      <c r="G19" s="1"/>
      <c r="H19" s="29">
        <v>7443</v>
      </c>
      <c r="I19" s="26" t="s">
        <v>84</v>
      </c>
      <c r="J19" s="44">
        <f>+'Budget Commune'!J19+'Budget Familles'!J19+'Budget Autres-Rest-Garderie...'!J19</f>
        <v>0</v>
      </c>
      <c r="K19" s="44">
        <f>+'Budget Commune'!K19+'Budget Familles'!K19+'Budget Autres-Rest-Garderie...'!K19</f>
        <v>0</v>
      </c>
      <c r="L19" s="44">
        <f>+'Budget Commune'!L19+'Budget Familles'!L19+'Budget Autres-Rest-Garderie...'!L19</f>
        <v>0</v>
      </c>
      <c r="M19" s="57">
        <f>+'Budget Commune'!M19+'Budget Familles'!M19+'Budget Autres-Rest-Garderie...'!M19</f>
        <v>0</v>
      </c>
    </row>
    <row r="20" spans="1:13" ht="12" customHeight="1" x14ac:dyDescent="0.2">
      <c r="A20" s="29">
        <v>60612</v>
      </c>
      <c r="B20" s="26" t="s">
        <v>56</v>
      </c>
      <c r="C20" s="51">
        <f>+'Budget Commune'!C20+'Budget Familles'!C20+'Budget Autres-Rest-Garderie...'!C20</f>
        <v>0</v>
      </c>
      <c r="D20" s="51">
        <f>+'Budget Commune'!D20+'Budget Familles'!D20+'Budget Autres-Rest-Garderie...'!D20</f>
        <v>0</v>
      </c>
      <c r="E20" s="51">
        <f>+'Budget Commune'!E20+'Budget Familles'!E20+'Budget Autres-Rest-Garderie...'!E20</f>
        <v>0</v>
      </c>
      <c r="F20" s="75">
        <f>+'Budget Commune'!F20+'Budget Familles'!F20+'Budget Autres-Rest-Garderie...'!F20</f>
        <v>0</v>
      </c>
      <c r="G20" s="1"/>
      <c r="H20" s="29">
        <v>7447</v>
      </c>
      <c r="I20" s="26" t="s">
        <v>85</v>
      </c>
      <c r="J20" s="44">
        <f>+'Budget Commune'!J20+'Budget Familles'!J20+'Budget Autres-Rest-Garderie...'!J20</f>
        <v>0</v>
      </c>
      <c r="K20" s="44">
        <f>+'Budget Commune'!K20+'Budget Familles'!K20+'Budget Autres-Rest-Garderie...'!K20</f>
        <v>0</v>
      </c>
      <c r="L20" s="44">
        <f>+'Budget Commune'!L20+'Budget Familles'!L20+'Budget Autres-Rest-Garderie...'!L20</f>
        <v>0</v>
      </c>
      <c r="M20" s="57">
        <f>+'Budget Commune'!M20+'Budget Familles'!M20+'Budget Autres-Rest-Garderie...'!M20</f>
        <v>0</v>
      </c>
    </row>
    <row r="21" spans="1:13" ht="12" customHeight="1" x14ac:dyDescent="0.2">
      <c r="A21" s="29">
        <v>6062</v>
      </c>
      <c r="B21" s="26" t="s">
        <v>4</v>
      </c>
      <c r="C21" s="51">
        <f>+'Budget Commune'!C21+'Budget Familles'!C21+'Budget Autres-Rest-Garderie...'!C21</f>
        <v>0</v>
      </c>
      <c r="D21" s="51">
        <f>+'Budget Commune'!D21+'Budget Familles'!D21+'Budget Autres-Rest-Garderie...'!D21</f>
        <v>0</v>
      </c>
      <c r="E21" s="51">
        <f>+'Budget Commune'!E21+'Budget Familles'!E21+'Budget Autres-Rest-Garderie...'!E21</f>
        <v>0</v>
      </c>
      <c r="F21" s="75">
        <f>+'Budget Commune'!F21+'Budget Familles'!F21+'Budget Autres-Rest-Garderie...'!F21</f>
        <v>0</v>
      </c>
      <c r="G21" s="1"/>
      <c r="H21" s="33">
        <v>7448</v>
      </c>
      <c r="I21" s="27" t="s">
        <v>121</v>
      </c>
      <c r="J21" s="44">
        <f>+'Budget Commune'!J21+'Budget Familles'!J21+'Budget Autres-Rest-Garderie...'!J21</f>
        <v>0</v>
      </c>
      <c r="K21" s="44">
        <f>+'Budget Commune'!K21+'Budget Familles'!K21+'Budget Autres-Rest-Garderie...'!K21</f>
        <v>0</v>
      </c>
      <c r="L21" s="44">
        <f>+'Budget Commune'!L21+'Budget Familles'!L21+'Budget Autres-Rest-Garderie...'!L21</f>
        <v>0</v>
      </c>
      <c r="M21" s="57">
        <f>+'Budget Commune'!M21+'Budget Familles'!M21+'Budget Autres-Rest-Garderie...'!M21</f>
        <v>0</v>
      </c>
    </row>
    <row r="22" spans="1:13" ht="12" customHeight="1" x14ac:dyDescent="0.2">
      <c r="A22" s="29">
        <v>60631</v>
      </c>
      <c r="B22" s="26" t="s">
        <v>59</v>
      </c>
      <c r="C22" s="51">
        <f>+'Budget Commune'!C22+'Budget Familles'!C22+'Budget Autres-Rest-Garderie...'!C22</f>
        <v>0</v>
      </c>
      <c r="D22" s="51">
        <f>+'Budget Commune'!D22+'Budget Familles'!D22+'Budget Autres-Rest-Garderie...'!D22</f>
        <v>0</v>
      </c>
      <c r="E22" s="51">
        <f>+'Budget Commune'!E22+'Budget Familles'!E22+'Budget Autres-Rest-Garderie...'!E22</f>
        <v>0</v>
      </c>
      <c r="F22" s="75">
        <f>+'Budget Commune'!F22+'Budget Familles'!F22+'Budget Autres-Rest-Garderie...'!F22</f>
        <v>0</v>
      </c>
      <c r="G22" s="1"/>
      <c r="H22" s="33">
        <v>7448</v>
      </c>
      <c r="I22" s="76" t="s">
        <v>83</v>
      </c>
      <c r="J22" s="44">
        <f>+'Budget Commune'!J22+'Budget Familles'!J22+'Budget Autres-Rest-Garderie...'!J22</f>
        <v>0</v>
      </c>
      <c r="K22" s="44">
        <f>+'Budget Commune'!K22+'Budget Familles'!K22+'Budget Autres-Rest-Garderie...'!K22</f>
        <v>0</v>
      </c>
      <c r="L22" s="44">
        <f>+'Budget Commune'!L22+'Budget Familles'!L22+'Budget Autres-Rest-Garderie...'!L22</f>
        <v>0</v>
      </c>
      <c r="M22" s="57">
        <f>+'Budget Commune'!M22+'Budget Familles'!M22+'Budget Autres-Rest-Garderie...'!M22</f>
        <v>0</v>
      </c>
    </row>
    <row r="23" spans="1:13" ht="12.95" customHeight="1" x14ac:dyDescent="0.2">
      <c r="A23" s="29">
        <v>60632</v>
      </c>
      <c r="B23" s="26" t="s">
        <v>52</v>
      </c>
      <c r="C23" s="51">
        <f>+'Budget Commune'!C23+'Budget Familles'!C23+'Budget Autres-Rest-Garderie...'!C23</f>
        <v>0</v>
      </c>
      <c r="D23" s="51">
        <f>+'Budget Commune'!D23+'Budget Familles'!D23+'Budget Autres-Rest-Garderie...'!D23</f>
        <v>0</v>
      </c>
      <c r="E23" s="51">
        <f>+'Budget Commune'!E23+'Budget Familles'!E23+'Budget Autres-Rest-Garderie...'!E23</f>
        <v>0</v>
      </c>
      <c r="F23" s="75">
        <f>+'Budget Commune'!F23+'Budget Familles'!F23+'Budget Autres-Rest-Garderie...'!F23</f>
        <v>0</v>
      </c>
      <c r="G23" s="1"/>
      <c r="H23" s="33">
        <v>7488</v>
      </c>
      <c r="I23" s="76" t="s">
        <v>86</v>
      </c>
      <c r="J23" s="44">
        <f>+'Budget Commune'!J23+'Budget Familles'!J23+'Budget Autres-Rest-Garderie...'!J23</f>
        <v>0</v>
      </c>
      <c r="K23" s="44">
        <f>+'Budget Commune'!K23+'Budget Familles'!K23+'Budget Autres-Rest-Garderie...'!K23</f>
        <v>0</v>
      </c>
      <c r="L23" s="44">
        <f>+'Budget Commune'!L23+'Budget Familles'!L23+'Budget Autres-Rest-Garderie...'!L23</f>
        <v>0</v>
      </c>
      <c r="M23" s="57">
        <f>+'Budget Commune'!M23+'Budget Familles'!M23+'Budget Autres-Rest-Garderie...'!M23</f>
        <v>0</v>
      </c>
    </row>
    <row r="24" spans="1:13" ht="12.95" customHeight="1" x14ac:dyDescent="0.2">
      <c r="A24" s="29">
        <v>60637</v>
      </c>
      <c r="B24" s="26" t="s">
        <v>15</v>
      </c>
      <c r="C24" s="51">
        <f>+'Budget Commune'!C24+'Budget Familles'!C24+'Budget Autres-Rest-Garderie...'!C24</f>
        <v>0</v>
      </c>
      <c r="D24" s="51">
        <f>+'Budget Commune'!D24+'Budget Familles'!D24+'Budget Autres-Rest-Garderie...'!D24</f>
        <v>0</v>
      </c>
      <c r="E24" s="51">
        <f>+'Budget Commune'!E24+'Budget Familles'!E24+'Budget Autres-Rest-Garderie...'!E24</f>
        <v>0</v>
      </c>
      <c r="F24" s="75">
        <f>+'Budget Commune'!F24+'Budget Familles'!F24+'Budget Autres-Rest-Garderie...'!F24</f>
        <v>0</v>
      </c>
      <c r="G24" s="1"/>
      <c r="H24" s="29"/>
      <c r="I24" s="26"/>
      <c r="J24" s="44"/>
      <c r="K24" s="44"/>
      <c r="L24" s="44"/>
      <c r="M24" s="57"/>
    </row>
    <row r="25" spans="1:13" ht="12" customHeight="1" x14ac:dyDescent="0.2">
      <c r="A25" s="37">
        <v>60643</v>
      </c>
      <c r="B25" s="84" t="s">
        <v>60</v>
      </c>
      <c r="C25" s="51">
        <f>+'Budget Commune'!C25+'Budget Familles'!C25+'Budget Autres-Rest-Garderie...'!C25</f>
        <v>0</v>
      </c>
      <c r="D25" s="51">
        <f>+'Budget Commune'!D25+'Budget Familles'!D25+'Budget Autres-Rest-Garderie...'!D25</f>
        <v>0</v>
      </c>
      <c r="E25" s="51">
        <f>+'Budget Commune'!E25+'Budget Familles'!E25+'Budget Autres-Rest-Garderie...'!E25</f>
        <v>0</v>
      </c>
      <c r="F25" s="75">
        <f>+'Budget Commune'!F25+'Budget Familles'!F25+'Budget Autres-Rest-Garderie...'!F25</f>
        <v>0</v>
      </c>
      <c r="G25" s="1"/>
      <c r="H25" s="29"/>
      <c r="I25" s="26"/>
      <c r="J25" s="44"/>
      <c r="K25" s="44"/>
      <c r="L25" s="44"/>
      <c r="M25" s="57"/>
    </row>
    <row r="26" spans="1:13" ht="12" customHeight="1" x14ac:dyDescent="0.2">
      <c r="A26" s="29">
        <v>60681</v>
      </c>
      <c r="B26" s="26" t="s">
        <v>6</v>
      </c>
      <c r="C26" s="51">
        <f>+'Budget Commune'!C26+'Budget Familles'!C26+'Budget Autres-Rest-Garderie...'!C26</f>
        <v>0</v>
      </c>
      <c r="D26" s="51">
        <f>+'Budget Commune'!D26+'Budget Familles'!D26+'Budget Autres-Rest-Garderie...'!D26</f>
        <v>0</v>
      </c>
      <c r="E26" s="51">
        <f>+'Budget Commune'!E26+'Budget Familles'!E26+'Budget Autres-Rest-Garderie...'!E26</f>
        <v>0</v>
      </c>
      <c r="F26" s="75">
        <f>+'Budget Commune'!F26+'Budget Familles'!F26+'Budget Autres-Rest-Garderie...'!F26</f>
        <v>0</v>
      </c>
      <c r="G26" s="1"/>
      <c r="H26" s="33"/>
      <c r="I26" s="27"/>
      <c r="J26" s="44"/>
      <c r="K26" s="44"/>
      <c r="L26" s="44"/>
      <c r="M26" s="57"/>
    </row>
    <row r="27" spans="1:13" ht="12" customHeight="1" x14ac:dyDescent="0.2">
      <c r="A27" s="29">
        <v>606815</v>
      </c>
      <c r="B27" s="26" t="s">
        <v>72</v>
      </c>
      <c r="C27" s="51">
        <f>+'Budget Commune'!C27+'Budget Familles'!C27+'Budget Autres-Rest-Garderie...'!C27</f>
        <v>0</v>
      </c>
      <c r="D27" s="51">
        <f>+'Budget Commune'!D27+'Budget Familles'!D27+'Budget Autres-Rest-Garderie...'!D27</f>
        <v>0</v>
      </c>
      <c r="E27" s="51">
        <f>+'Budget Commune'!E27+'Budget Familles'!E27+'Budget Autres-Rest-Garderie...'!E27</f>
        <v>0</v>
      </c>
      <c r="F27" s="75">
        <f>+'Budget Commune'!F27+'Budget Familles'!F27+'Budget Autres-Rest-Garderie...'!F27</f>
        <v>0</v>
      </c>
      <c r="G27" s="1"/>
      <c r="H27" s="33"/>
      <c r="I27" s="27"/>
      <c r="J27" s="44"/>
      <c r="K27" s="44"/>
      <c r="L27" s="44"/>
      <c r="M27" s="57"/>
    </row>
    <row r="28" spans="1:13" ht="12.95" customHeight="1" x14ac:dyDescent="0.2">
      <c r="A28" s="29">
        <v>60684</v>
      </c>
      <c r="B28" s="26" t="s">
        <v>48</v>
      </c>
      <c r="C28" s="51">
        <f>+'Budget Commune'!C28+'Budget Familles'!C28+'Budget Autres-Rest-Garderie...'!C28</f>
        <v>0</v>
      </c>
      <c r="D28" s="51">
        <f>+'Budget Commune'!D28+'Budget Familles'!D28+'Budget Autres-Rest-Garderie...'!D28</f>
        <v>0</v>
      </c>
      <c r="E28" s="51">
        <f>+'Budget Commune'!E28+'Budget Familles'!E28+'Budget Autres-Rest-Garderie...'!E28</f>
        <v>0</v>
      </c>
      <c r="F28" s="75">
        <f>+'Budget Commune'!F28+'Budget Familles'!F28+'Budget Autres-Rest-Garderie...'!F28</f>
        <v>0</v>
      </c>
      <c r="G28" s="1"/>
      <c r="H28" s="29"/>
      <c r="I28" s="26"/>
      <c r="J28" s="44"/>
      <c r="K28" s="44"/>
      <c r="L28" s="44"/>
      <c r="M28" s="57"/>
    </row>
    <row r="29" spans="1:13" ht="12.95" customHeight="1" x14ac:dyDescent="0.2">
      <c r="A29" s="29">
        <v>607</v>
      </c>
      <c r="B29" s="26" t="s">
        <v>119</v>
      </c>
      <c r="C29" s="51">
        <f>+'Budget Commune'!C29+'Budget Familles'!C29+'Budget Autres-Rest-Garderie...'!C29</f>
        <v>0</v>
      </c>
      <c r="D29" s="51">
        <f>+'Budget Commune'!D29+'Budget Familles'!D29+'Budget Autres-Rest-Garderie...'!D29</f>
        <v>0</v>
      </c>
      <c r="E29" s="51">
        <f>+'Budget Commune'!E29+'Budget Familles'!E29+'Budget Autres-Rest-Garderie...'!E29</f>
        <v>0</v>
      </c>
      <c r="F29" s="75">
        <f>+'Budget Commune'!F29+'Budget Familles'!F29+'Budget Autres-Rest-Garderie...'!F29</f>
        <v>0</v>
      </c>
      <c r="G29" s="1"/>
      <c r="H29" s="29"/>
      <c r="I29" s="26"/>
      <c r="J29" s="44"/>
      <c r="K29" s="44"/>
      <c r="L29" s="44"/>
      <c r="M29" s="57"/>
    </row>
    <row r="30" spans="1:13" ht="12" customHeight="1" x14ac:dyDescent="0.2">
      <c r="A30" s="29">
        <v>6122</v>
      </c>
      <c r="B30" s="77" t="s">
        <v>73</v>
      </c>
      <c r="C30" s="51">
        <f>+'Budget Commune'!C30+'Budget Familles'!C30+'Budget Autres-Rest-Garderie...'!C30</f>
        <v>0</v>
      </c>
      <c r="D30" s="51">
        <f>+'Budget Commune'!D30+'Budget Familles'!D30+'Budget Autres-Rest-Garderie...'!D30</f>
        <v>0</v>
      </c>
      <c r="E30" s="51">
        <f>+'Budget Commune'!E30+'Budget Familles'!E30+'Budget Autres-Rest-Garderie...'!E30</f>
        <v>0</v>
      </c>
      <c r="F30" s="75">
        <f>+'Budget Commune'!F30+'Budget Familles'!F30+'Budget Autres-Rest-Garderie...'!F30</f>
        <v>0</v>
      </c>
      <c r="G30" s="1"/>
      <c r="H30" s="29"/>
      <c r="I30" s="26"/>
      <c r="J30" s="44"/>
      <c r="K30" s="44"/>
      <c r="L30" s="44"/>
      <c r="M30" s="57"/>
    </row>
    <row r="31" spans="1:13" ht="12.95" customHeight="1" x14ac:dyDescent="0.2">
      <c r="A31" s="29">
        <v>61321</v>
      </c>
      <c r="B31" s="26" t="s">
        <v>47</v>
      </c>
      <c r="C31" s="51">
        <f>+'Budget Commune'!C31+'Budget Familles'!C31+'Budget Autres-Rest-Garderie...'!C31</f>
        <v>0</v>
      </c>
      <c r="D31" s="51">
        <f>+'Budget Commune'!D31+'Budget Familles'!D31+'Budget Autres-Rest-Garderie...'!D31</f>
        <v>0</v>
      </c>
      <c r="E31" s="51">
        <f>+'Budget Commune'!E31+'Budget Familles'!E31+'Budget Autres-Rest-Garderie...'!E31</f>
        <v>0</v>
      </c>
      <c r="F31" s="75">
        <f>+'Budget Commune'!F31+'Budget Familles'!F31+'Budget Autres-Rest-Garderie...'!F31</f>
        <v>0</v>
      </c>
      <c r="G31" s="1"/>
      <c r="H31" s="29"/>
      <c r="I31" s="26"/>
      <c r="J31" s="44"/>
      <c r="K31" s="44"/>
      <c r="L31" s="44"/>
      <c r="M31" s="57"/>
    </row>
    <row r="32" spans="1:13" ht="12.95" customHeight="1" thickBot="1" x14ac:dyDescent="0.25">
      <c r="A32" s="29">
        <v>6152</v>
      </c>
      <c r="B32" s="26" t="s">
        <v>50</v>
      </c>
      <c r="C32" s="51">
        <f>+'Budget Commune'!C32+'Budget Familles'!C32+'Budget Autres-Rest-Garderie...'!C32</f>
        <v>0</v>
      </c>
      <c r="D32" s="51">
        <f>+'Budget Commune'!D32+'Budget Familles'!D32+'Budget Autres-Rest-Garderie...'!D32</f>
        <v>0</v>
      </c>
      <c r="E32" s="51">
        <f>+'Budget Commune'!E32+'Budget Familles'!E32+'Budget Autres-Rest-Garderie...'!E32</f>
        <v>0</v>
      </c>
      <c r="F32" s="75">
        <f>+'Budget Commune'!F32+'Budget Familles'!F32+'Budget Autres-Rest-Garderie...'!F32</f>
        <v>0</v>
      </c>
      <c r="G32" s="1"/>
      <c r="H32" s="29"/>
      <c r="I32" s="26"/>
      <c r="J32" s="44"/>
      <c r="K32" s="44"/>
      <c r="L32" s="44"/>
      <c r="M32" s="57"/>
    </row>
    <row r="33" spans="1:13" ht="15" customHeight="1" thickBot="1" x14ac:dyDescent="0.3">
      <c r="A33" s="37">
        <v>6155</v>
      </c>
      <c r="B33" s="77" t="s">
        <v>51</v>
      </c>
      <c r="C33" s="51">
        <f>+'Budget Commune'!C33+'Budget Familles'!C33+'Budget Autres-Rest-Garderie...'!C33</f>
        <v>0</v>
      </c>
      <c r="D33" s="51">
        <f>+'Budget Commune'!D33+'Budget Familles'!D33+'Budget Autres-Rest-Garderie...'!D33</f>
        <v>0</v>
      </c>
      <c r="E33" s="51">
        <f>+'Budget Commune'!E33+'Budget Familles'!E33+'Budget Autres-Rest-Garderie...'!E33</f>
        <v>0</v>
      </c>
      <c r="F33" s="75">
        <f>+'Budget Commune'!F33+'Budget Familles'!F33+'Budget Autres-Rest-Garderie...'!F33</f>
        <v>0</v>
      </c>
      <c r="H33" s="88" t="s">
        <v>8</v>
      </c>
      <c r="I33" s="90" t="s">
        <v>24</v>
      </c>
      <c r="J33" s="59">
        <f>SUM(J17:J32)</f>
        <v>0</v>
      </c>
      <c r="K33" s="59">
        <f t="shared" ref="K33:M33" si="1">SUM(K17:K32)</f>
        <v>0</v>
      </c>
      <c r="L33" s="59">
        <f t="shared" si="1"/>
        <v>0</v>
      </c>
      <c r="M33" s="60">
        <f t="shared" si="1"/>
        <v>0</v>
      </c>
    </row>
    <row r="34" spans="1:13" ht="12.95" customHeight="1" x14ac:dyDescent="0.2">
      <c r="A34" s="29">
        <v>6156</v>
      </c>
      <c r="B34" s="77" t="s">
        <v>54</v>
      </c>
      <c r="C34" s="51">
        <f>+'Budget Commune'!C34+'Budget Familles'!C34+'Budget Autres-Rest-Garderie...'!C34</f>
        <v>0</v>
      </c>
      <c r="D34" s="51">
        <f>+'Budget Commune'!D34+'Budget Familles'!D34+'Budget Autres-Rest-Garderie...'!D34</f>
        <v>0</v>
      </c>
      <c r="E34" s="51">
        <f>+'Budget Commune'!E34+'Budget Familles'!E34+'Budget Autres-Rest-Garderie...'!E34</f>
        <v>0</v>
      </c>
      <c r="F34" s="75">
        <f>+'Budget Commune'!F34+'Budget Familles'!F34+'Budget Autres-Rest-Garderie...'!F34</f>
        <v>0</v>
      </c>
      <c r="G34" s="1"/>
      <c r="H34" s="29"/>
      <c r="I34" s="26"/>
      <c r="J34" s="73"/>
      <c r="K34" s="73"/>
      <c r="L34" s="73"/>
      <c r="M34" s="96"/>
    </row>
    <row r="35" spans="1:13" ht="12.95" customHeight="1" x14ac:dyDescent="0.2">
      <c r="A35" s="29">
        <v>616</v>
      </c>
      <c r="B35" s="26" t="s">
        <v>43</v>
      </c>
      <c r="C35" s="51">
        <f>+'Budget Commune'!C35+'Budget Familles'!C35+'Budget Autres-Rest-Garderie...'!C35</f>
        <v>0</v>
      </c>
      <c r="D35" s="51">
        <f>+'Budget Commune'!D35+'Budget Familles'!D35+'Budget Autres-Rest-Garderie...'!D35</f>
        <v>0</v>
      </c>
      <c r="E35" s="51">
        <f>+'Budget Commune'!E35+'Budget Familles'!E35+'Budget Autres-Rest-Garderie...'!E35</f>
        <v>0</v>
      </c>
      <c r="F35" s="75">
        <f>+'Budget Commune'!F35+'Budget Familles'!F35+'Budget Autres-Rest-Garderie...'!F35</f>
        <v>0</v>
      </c>
      <c r="G35" s="1"/>
      <c r="H35" s="34">
        <v>755180</v>
      </c>
      <c r="I35" s="24" t="s">
        <v>122</v>
      </c>
      <c r="J35" s="44">
        <f>+'Budget Commune'!J35+'Budget Familles'!J35+'Budget Autres-Rest-Garderie...'!J35</f>
        <v>0</v>
      </c>
      <c r="K35" s="44">
        <f>+'Budget Commune'!K35+'Budget Familles'!K35+'Budget Autres-Rest-Garderie...'!K35</f>
        <v>0</v>
      </c>
      <c r="L35" s="44">
        <f>+'Budget Commune'!L35+'Budget Familles'!L35+'Budget Autres-Rest-Garderie...'!L35</f>
        <v>0</v>
      </c>
      <c r="M35" s="57">
        <f>+'Budget Commune'!M35+'Budget Familles'!M35+'Budget Autres-Rest-Garderie...'!M35</f>
        <v>0</v>
      </c>
    </row>
    <row r="36" spans="1:13" ht="12" customHeight="1" x14ac:dyDescent="0.2">
      <c r="A36" s="29">
        <v>6231</v>
      </c>
      <c r="B36" s="26" t="s">
        <v>45</v>
      </c>
      <c r="C36" s="51">
        <f>+'Budget Commune'!C36+'Budget Familles'!C36+'Budget Autres-Rest-Garderie...'!C36</f>
        <v>0</v>
      </c>
      <c r="D36" s="51">
        <f>+'Budget Commune'!D36+'Budget Familles'!D36+'Budget Autres-Rest-Garderie...'!D36</f>
        <v>0</v>
      </c>
      <c r="E36" s="51">
        <f>+'Budget Commune'!E36+'Budget Familles'!E36+'Budget Autres-Rest-Garderie...'!E36</f>
        <v>0</v>
      </c>
      <c r="F36" s="75">
        <f>+'Budget Commune'!F36+'Budget Familles'!F36+'Budget Autres-Rest-Garderie...'!F36</f>
        <v>0</v>
      </c>
      <c r="G36" s="1"/>
      <c r="H36" s="34">
        <v>755181</v>
      </c>
      <c r="I36" s="24" t="s">
        <v>123</v>
      </c>
      <c r="J36" s="44">
        <f>+'Budget Commune'!J36+'Budget Familles'!J36+'Budget Autres-Rest-Garderie...'!J36</f>
        <v>0</v>
      </c>
      <c r="K36" s="44">
        <f>+'Budget Commune'!K36+'Budget Familles'!K36+'Budget Autres-Rest-Garderie...'!K36</f>
        <v>0</v>
      </c>
      <c r="L36" s="44">
        <f>+'Budget Commune'!L36+'Budget Familles'!L36+'Budget Autres-Rest-Garderie...'!L36</f>
        <v>0</v>
      </c>
      <c r="M36" s="57">
        <f>+'Budget Commune'!M36+'Budget Familles'!M36+'Budget Autres-Rest-Garderie...'!M36</f>
        <v>0</v>
      </c>
    </row>
    <row r="37" spans="1:13" ht="12.95" customHeight="1" x14ac:dyDescent="0.2">
      <c r="A37" s="29">
        <v>624</v>
      </c>
      <c r="B37" s="26" t="s">
        <v>74</v>
      </c>
      <c r="C37" s="51">
        <f>+'Budget Commune'!C37+'Budget Familles'!C37+'Budget Autres-Rest-Garderie...'!C37</f>
        <v>0</v>
      </c>
      <c r="D37" s="51">
        <f>+'Budget Commune'!D37+'Budget Familles'!D37+'Budget Autres-Rest-Garderie...'!D37</f>
        <v>0</v>
      </c>
      <c r="E37" s="51">
        <f>+'Budget Commune'!E37+'Budget Familles'!E37+'Budget Autres-Rest-Garderie...'!E37</f>
        <v>0</v>
      </c>
      <c r="F37" s="75">
        <f>+'Budget Commune'!F37+'Budget Familles'!F37+'Budget Autres-Rest-Garderie...'!F37</f>
        <v>0</v>
      </c>
      <c r="G37" s="1"/>
      <c r="H37" s="34">
        <v>7588</v>
      </c>
      <c r="I37" s="24" t="s">
        <v>42</v>
      </c>
      <c r="J37" s="44">
        <f>+'Budget Commune'!J37+'Budget Familles'!J37+'Budget Autres-Rest-Garderie...'!J37</f>
        <v>0</v>
      </c>
      <c r="K37" s="44">
        <f>+'Budget Commune'!K37+'Budget Familles'!K37+'Budget Autres-Rest-Garderie...'!K37</f>
        <v>0</v>
      </c>
      <c r="L37" s="44">
        <f>+'Budget Commune'!L37+'Budget Familles'!L37+'Budget Autres-Rest-Garderie...'!L37</f>
        <v>0</v>
      </c>
      <c r="M37" s="57">
        <f>+'Budget Commune'!M37+'Budget Familles'!M37+'Budget Autres-Rest-Garderie...'!M37</f>
        <v>0</v>
      </c>
    </row>
    <row r="38" spans="1:13" ht="12" customHeight="1" x14ac:dyDescent="0.2">
      <c r="A38" s="29">
        <v>625</v>
      </c>
      <c r="B38" s="26" t="s">
        <v>46</v>
      </c>
      <c r="C38" s="51">
        <f>+'Budget Commune'!C38+'Budget Familles'!C38+'Budget Autres-Rest-Garderie...'!C38</f>
        <v>0</v>
      </c>
      <c r="D38" s="51">
        <f>+'Budget Commune'!D38+'Budget Familles'!D38+'Budget Autres-Rest-Garderie...'!D38</f>
        <v>0</v>
      </c>
      <c r="E38" s="51">
        <f>+'Budget Commune'!E38+'Budget Familles'!E38+'Budget Autres-Rest-Garderie...'!E38</f>
        <v>0</v>
      </c>
      <c r="F38" s="75">
        <f>+'Budget Commune'!F38+'Budget Familles'!F38+'Budget Autres-Rest-Garderie...'!F38</f>
        <v>0</v>
      </c>
      <c r="G38" s="1"/>
      <c r="H38" s="29">
        <v>75883</v>
      </c>
      <c r="I38" s="26" t="s">
        <v>34</v>
      </c>
      <c r="J38" s="44">
        <f>+'Budget Commune'!J38+'Budget Familles'!J38+'Budget Autres-Rest-Garderie...'!J38</f>
        <v>0</v>
      </c>
      <c r="K38" s="44">
        <f>+'Budget Commune'!K38+'Budget Familles'!K38+'Budget Autres-Rest-Garderie...'!K38</f>
        <v>0</v>
      </c>
      <c r="L38" s="44">
        <f>+'Budget Commune'!L38+'Budget Familles'!L38+'Budget Autres-Rest-Garderie...'!L38</f>
        <v>0</v>
      </c>
      <c r="M38" s="57">
        <f>+'Budget Commune'!M38+'Budget Familles'!M38+'Budget Autres-Rest-Garderie...'!M38</f>
        <v>0</v>
      </c>
    </row>
    <row r="39" spans="1:13" ht="12" customHeight="1" x14ac:dyDescent="0.2">
      <c r="A39" s="29">
        <v>626</v>
      </c>
      <c r="B39" s="26" t="s">
        <v>75</v>
      </c>
      <c r="C39" s="51">
        <f>+'Budget Commune'!C39+'Budget Familles'!C39+'Budget Autres-Rest-Garderie...'!C39</f>
        <v>0</v>
      </c>
      <c r="D39" s="51">
        <f>+'Budget Commune'!D39+'Budget Familles'!D39+'Budget Autres-Rest-Garderie...'!D39</f>
        <v>0</v>
      </c>
      <c r="E39" s="51">
        <f>+'Budget Commune'!E39+'Budget Familles'!E39+'Budget Autres-Rest-Garderie...'!E39</f>
        <v>0</v>
      </c>
      <c r="F39" s="75">
        <f>+'Budget Commune'!F39+'Budget Familles'!F39+'Budget Autres-Rest-Garderie...'!F39</f>
        <v>0</v>
      </c>
      <c r="G39" s="1"/>
      <c r="H39" s="29">
        <v>75886</v>
      </c>
      <c r="I39" s="26" t="s">
        <v>41</v>
      </c>
      <c r="J39" s="44">
        <f>+'Budget Commune'!J39+'Budget Familles'!J39+'Budget Autres-Rest-Garderie...'!J39</f>
        <v>0</v>
      </c>
      <c r="K39" s="44">
        <f>+'Budget Commune'!K39+'Budget Familles'!K39+'Budget Autres-Rest-Garderie...'!K39</f>
        <v>0</v>
      </c>
      <c r="L39" s="44">
        <f>+'Budget Commune'!L39+'Budget Familles'!L39+'Budget Autres-Rest-Garderie...'!L39</f>
        <v>0</v>
      </c>
      <c r="M39" s="57">
        <f>+'Budget Commune'!M39+'Budget Familles'!M39+'Budget Autres-Rest-Garderie...'!M39</f>
        <v>0</v>
      </c>
    </row>
    <row r="40" spans="1:13" ht="12.95" customHeight="1" x14ac:dyDescent="0.2">
      <c r="A40" s="37">
        <v>627</v>
      </c>
      <c r="B40" s="28" t="s">
        <v>76</v>
      </c>
      <c r="C40" s="51">
        <f>+'Budget Commune'!C40+'Budget Familles'!C40+'Budget Autres-Rest-Garderie...'!C40</f>
        <v>0</v>
      </c>
      <c r="D40" s="51">
        <f>+'Budget Commune'!D40+'Budget Familles'!D40+'Budget Autres-Rest-Garderie...'!D40</f>
        <v>0</v>
      </c>
      <c r="E40" s="51">
        <f>+'Budget Commune'!E40+'Budget Familles'!E40+'Budget Autres-Rest-Garderie...'!E40</f>
        <v>0</v>
      </c>
      <c r="F40" s="75">
        <f>+'Budget Commune'!F40+'Budget Familles'!F40+'Budget Autres-Rest-Garderie...'!F40</f>
        <v>0</v>
      </c>
      <c r="G40" s="1"/>
      <c r="H40" s="29">
        <v>768</v>
      </c>
      <c r="I40" s="26" t="s">
        <v>37</v>
      </c>
      <c r="J40" s="44">
        <f>+'Budget Commune'!J40+'Budget Familles'!J40+'Budget Autres-Rest-Garderie...'!J40</f>
        <v>0</v>
      </c>
      <c r="K40" s="44">
        <f>+'Budget Commune'!K40+'Budget Familles'!K40+'Budget Autres-Rest-Garderie...'!K40</f>
        <v>0</v>
      </c>
      <c r="L40" s="44">
        <f>+'Budget Commune'!L40+'Budget Familles'!L40+'Budget Autres-Rest-Garderie...'!L40</f>
        <v>0</v>
      </c>
      <c r="M40" s="57">
        <f>+'Budget Commune'!M40+'Budget Familles'!M40+'Budget Autres-Rest-Garderie...'!M40</f>
        <v>0</v>
      </c>
    </row>
    <row r="41" spans="1:13" ht="12" customHeight="1" x14ac:dyDescent="0.2">
      <c r="A41" s="29">
        <v>628121</v>
      </c>
      <c r="B41" s="77" t="s">
        <v>77</v>
      </c>
      <c r="C41" s="51">
        <f>+'Budget Commune'!C41+'Budget Familles'!C41+'Budget Autres-Rest-Garderie...'!C41</f>
        <v>0</v>
      </c>
      <c r="D41" s="51">
        <f>+'Budget Commune'!D41+'Budget Familles'!D41+'Budget Autres-Rest-Garderie...'!D41</f>
        <v>0</v>
      </c>
      <c r="E41" s="51">
        <f>+'Budget Commune'!E41+'Budget Familles'!E41+'Budget Autres-Rest-Garderie...'!E41</f>
        <v>0</v>
      </c>
      <c r="F41" s="75">
        <f>+'Budget Commune'!F41+'Budget Familles'!F41+'Budget Autres-Rest-Garderie...'!F41</f>
        <v>0</v>
      </c>
      <c r="G41" s="1"/>
      <c r="H41" s="33"/>
      <c r="I41" s="27"/>
      <c r="J41" s="44"/>
      <c r="K41" s="44"/>
      <c r="L41" s="44"/>
      <c r="M41" s="57"/>
    </row>
    <row r="42" spans="1:13" ht="12.95" customHeight="1" x14ac:dyDescent="0.2">
      <c r="A42" s="29">
        <v>628122</v>
      </c>
      <c r="B42" s="77" t="s">
        <v>78</v>
      </c>
      <c r="C42" s="51">
        <f>+'Budget Commune'!C42+'Budget Familles'!C42+'Budget Autres-Rest-Garderie...'!C42</f>
        <v>0</v>
      </c>
      <c r="D42" s="51">
        <f>+'Budget Commune'!D42+'Budget Familles'!D42+'Budget Autres-Rest-Garderie...'!D42</f>
        <v>0</v>
      </c>
      <c r="E42" s="51">
        <f>+'Budget Commune'!E42+'Budget Familles'!E42+'Budget Autres-Rest-Garderie...'!E42</f>
        <v>0</v>
      </c>
      <c r="F42" s="75">
        <f>+'Budget Commune'!F42+'Budget Familles'!F42+'Budget Autres-Rest-Garderie...'!F42</f>
        <v>0</v>
      </c>
      <c r="G42" s="1"/>
      <c r="H42" s="29"/>
      <c r="I42" s="26"/>
      <c r="J42" s="44"/>
      <c r="K42" s="44"/>
      <c r="L42" s="44"/>
      <c r="M42" s="57"/>
    </row>
    <row r="43" spans="1:13" ht="12.95" customHeight="1" x14ac:dyDescent="0.2">
      <c r="A43" s="29">
        <v>628160</v>
      </c>
      <c r="B43" s="77" t="s">
        <v>34</v>
      </c>
      <c r="C43" s="51">
        <f>+'Budget Commune'!C43+'Budget Familles'!C43+'Budget Autres-Rest-Garderie...'!C43</f>
        <v>0</v>
      </c>
      <c r="D43" s="51">
        <f>+'Budget Commune'!D43+'Budget Familles'!D43+'Budget Autres-Rest-Garderie...'!D43</f>
        <v>0</v>
      </c>
      <c r="E43" s="51">
        <f>+'Budget Commune'!E43+'Budget Familles'!E43+'Budget Autres-Rest-Garderie...'!E43</f>
        <v>0</v>
      </c>
      <c r="F43" s="75">
        <f>+'Budget Commune'!F43+'Budget Familles'!F43+'Budget Autres-Rest-Garderie...'!F43</f>
        <v>0</v>
      </c>
      <c r="G43" s="1"/>
      <c r="H43" s="33"/>
      <c r="I43" s="27"/>
      <c r="J43" s="44"/>
      <c r="K43" s="44"/>
      <c r="L43" s="44"/>
      <c r="M43" s="57"/>
    </row>
    <row r="44" spans="1:13" ht="12" customHeight="1" x14ac:dyDescent="0.2">
      <c r="A44" s="34">
        <v>62818</v>
      </c>
      <c r="B44" s="28" t="s">
        <v>79</v>
      </c>
      <c r="C44" s="51">
        <f>+'Budget Commune'!C44+'Budget Familles'!C44+'Budget Autres-Rest-Garderie...'!C44</f>
        <v>0</v>
      </c>
      <c r="D44" s="51">
        <f>+'Budget Commune'!D44+'Budget Familles'!D44+'Budget Autres-Rest-Garderie...'!D44</f>
        <v>0</v>
      </c>
      <c r="E44" s="51">
        <f>+'Budget Commune'!E44+'Budget Familles'!E44+'Budget Autres-Rest-Garderie...'!E44</f>
        <v>0</v>
      </c>
      <c r="F44" s="75">
        <f>+'Budget Commune'!F44+'Budget Familles'!F44+'Budget Autres-Rest-Garderie...'!F44</f>
        <v>0</v>
      </c>
      <c r="G44" s="1"/>
      <c r="H44" s="33">
        <v>7815</v>
      </c>
      <c r="I44" s="27" t="s">
        <v>117</v>
      </c>
      <c r="J44" s="44">
        <f>+'Budget Commune'!J44+'Budget Familles'!J44+'Budget Autres-Rest-Garderie...'!J44</f>
        <v>0</v>
      </c>
      <c r="K44" s="44">
        <f>+'Budget Commune'!K44+'Budget Familles'!K44+'Budget Autres-Rest-Garderie...'!K44</f>
        <v>0</v>
      </c>
      <c r="L44" s="44">
        <f>+'Budget Commune'!L44+'Budget Familles'!L44+'Budget Autres-Rest-Garderie...'!L44</f>
        <v>0</v>
      </c>
      <c r="M44" s="57">
        <f>+'Budget Commune'!M44+'Budget Familles'!M44+'Budget Autres-Rest-Garderie...'!M44</f>
        <v>0</v>
      </c>
    </row>
    <row r="45" spans="1:13" ht="12" customHeight="1" x14ac:dyDescent="0.2">
      <c r="A45" s="29">
        <v>62821</v>
      </c>
      <c r="B45" s="26" t="s">
        <v>81</v>
      </c>
      <c r="C45" s="51">
        <f>+'Budget Commune'!C45+'Budget Familles'!C45+'Budget Autres-Rest-Garderie...'!C45</f>
        <v>0</v>
      </c>
      <c r="D45" s="51">
        <f>+'Budget Commune'!D45+'Budget Familles'!D45+'Budget Autres-Rest-Garderie...'!D45</f>
        <v>0</v>
      </c>
      <c r="E45" s="51">
        <f>+'Budget Commune'!E45+'Budget Familles'!E45+'Budget Autres-Rest-Garderie...'!E45</f>
        <v>0</v>
      </c>
      <c r="F45" s="75">
        <f>+'Budget Commune'!F45+'Budget Familles'!F45+'Budget Autres-Rest-Garderie...'!F45</f>
        <v>0</v>
      </c>
      <c r="G45" s="1"/>
      <c r="H45" s="29"/>
      <c r="I45" s="26"/>
      <c r="J45" s="44"/>
      <c r="K45" s="44"/>
      <c r="L45" s="44"/>
      <c r="M45" s="57"/>
    </row>
    <row r="46" spans="1:13" ht="12" customHeight="1" x14ac:dyDescent="0.2">
      <c r="A46" s="37">
        <v>63513</v>
      </c>
      <c r="B46" s="26" t="s">
        <v>80</v>
      </c>
      <c r="C46" s="51">
        <f>+'Budget Commune'!C46+'Budget Familles'!C46+'Budget Autres-Rest-Garderie...'!C46</f>
        <v>0</v>
      </c>
      <c r="D46" s="51">
        <f>+'Budget Commune'!D46+'Budget Familles'!D46+'Budget Autres-Rest-Garderie...'!D46</f>
        <v>0</v>
      </c>
      <c r="E46" s="51">
        <f>+'Budget Commune'!E46+'Budget Familles'!E46+'Budget Autres-Rest-Garderie...'!E46</f>
        <v>0</v>
      </c>
      <c r="F46" s="75">
        <f>+'Budget Commune'!F46+'Budget Familles'!F46+'Budget Autres-Rest-Garderie...'!F46</f>
        <v>0</v>
      </c>
      <c r="G46" s="1"/>
      <c r="H46" s="29"/>
      <c r="I46" s="26"/>
      <c r="J46" s="44"/>
      <c r="K46" s="44"/>
      <c r="L46" s="44"/>
      <c r="M46" s="57"/>
    </row>
    <row r="47" spans="1:13" ht="12" customHeight="1" thickBot="1" x14ac:dyDescent="0.25">
      <c r="A47" s="37">
        <v>6588</v>
      </c>
      <c r="B47" s="77" t="s">
        <v>53</v>
      </c>
      <c r="C47" s="116">
        <f>+'Budget Commune'!C47+'Budget Familles'!C47+'Budget Autres-Rest-Garderie...'!C47</f>
        <v>0</v>
      </c>
      <c r="D47" s="116">
        <f>+'Budget Commune'!D47+'Budget Familles'!D47+'Budget Autres-Rest-Garderie...'!D47</f>
        <v>0</v>
      </c>
      <c r="E47" s="116">
        <f>+'Budget Commune'!E47+'Budget Familles'!E47+'Budget Autres-Rest-Garderie...'!E47</f>
        <v>0</v>
      </c>
      <c r="F47" s="58">
        <f>+'Budget Commune'!F47+'Budget Familles'!F47+'Budget Autres-Rest-Garderie...'!F47</f>
        <v>0</v>
      </c>
      <c r="G47" s="1"/>
      <c r="H47" s="29"/>
      <c r="I47" s="26"/>
      <c r="J47" s="44"/>
      <c r="K47" s="44"/>
      <c r="L47" s="44"/>
      <c r="M47" s="57"/>
    </row>
    <row r="48" spans="1:13" s="5" customFormat="1" ht="15" customHeight="1" thickBot="1" x14ac:dyDescent="0.3">
      <c r="A48" s="88" t="s">
        <v>10</v>
      </c>
      <c r="B48" s="90" t="s">
        <v>26</v>
      </c>
      <c r="C48" s="92">
        <f>SUM(C16:C47)</f>
        <v>0</v>
      </c>
      <c r="D48" s="92">
        <f t="shared" ref="D48:E48" si="2">SUM(D16:D47)</f>
        <v>0</v>
      </c>
      <c r="E48" s="92">
        <f t="shared" si="2"/>
        <v>0</v>
      </c>
      <c r="F48" s="114">
        <f>SUM(F16:F47)</f>
        <v>0</v>
      </c>
      <c r="H48" s="88" t="s">
        <v>20</v>
      </c>
      <c r="I48" s="89" t="s">
        <v>9</v>
      </c>
      <c r="J48" s="59">
        <f>SUM(J35:J47)</f>
        <v>0</v>
      </c>
      <c r="K48" s="59">
        <f>SUM(K35:K47)</f>
        <v>0</v>
      </c>
      <c r="L48" s="59">
        <f>SUM(L35:L47)</f>
        <v>0</v>
      </c>
      <c r="M48" s="60">
        <f>SUM(M35:M47)</f>
        <v>0</v>
      </c>
    </row>
    <row r="49" spans="1:13" ht="12" customHeight="1" x14ac:dyDescent="0.2">
      <c r="A49" s="29">
        <v>6611</v>
      </c>
      <c r="B49" s="26" t="s">
        <v>11</v>
      </c>
      <c r="C49" s="50">
        <f>+'Budget Commune'!C49+'Budget Familles'!C49+'Budget Autres-Rest-Garderie...'!C49</f>
        <v>0</v>
      </c>
      <c r="D49" s="50">
        <f>+'Budget Commune'!D49+'Budget Familles'!D49+'Budget Autres-Rest-Garderie...'!D49</f>
        <v>0</v>
      </c>
      <c r="E49" s="50">
        <f>+'Budget Commune'!E49+'Budget Familles'!E49+'Budget Autres-Rest-Garderie...'!E49</f>
        <v>0</v>
      </c>
      <c r="F49" s="95">
        <f>+'Budget Commune'!F49+'Budget Familles'!F49+'Budget Autres-Rest-Garderie...'!F49</f>
        <v>0</v>
      </c>
      <c r="G49" s="1"/>
      <c r="H49" s="29"/>
      <c r="I49" s="26"/>
      <c r="J49" s="44"/>
      <c r="K49" s="44"/>
      <c r="L49" s="44"/>
      <c r="M49" s="57"/>
    </row>
    <row r="50" spans="1:13" ht="12" customHeight="1" x14ac:dyDescent="0.2">
      <c r="A50" s="29">
        <v>6616</v>
      </c>
      <c r="B50" s="77" t="s">
        <v>82</v>
      </c>
      <c r="C50" s="50">
        <f>+'Budget Commune'!C50+'Budget Familles'!C50+'Budget Autres-Rest-Garderie...'!C50</f>
        <v>0</v>
      </c>
      <c r="D50" s="50">
        <f>+'Budget Commune'!D50+'Budget Familles'!D50+'Budget Autres-Rest-Garderie...'!D50</f>
        <v>0</v>
      </c>
      <c r="E50" s="50">
        <f>+'Budget Commune'!E50+'Budget Familles'!E50+'Budget Autres-Rest-Garderie...'!E50</f>
        <v>0</v>
      </c>
      <c r="F50" s="95">
        <f>+'Budget Commune'!F50+'Budget Familles'!F50+'Budget Autres-Rest-Garderie...'!F50</f>
        <v>0</v>
      </c>
      <c r="G50" s="1"/>
      <c r="H50" s="29">
        <v>771</v>
      </c>
      <c r="I50" s="26" t="s">
        <v>58</v>
      </c>
      <c r="J50" s="42">
        <f>+'Budget Commune'!J50+'Budget Familles'!J50+'Budget Autres-Rest-Garderie...'!J50</f>
        <v>0</v>
      </c>
      <c r="K50" s="42">
        <f>+'Budget Commune'!K50+'Budget Familles'!K50+'Budget Autres-Rest-Garderie...'!K50</f>
        <v>0</v>
      </c>
      <c r="L50" s="42">
        <f>+'Budget Commune'!L50+'Budget Familles'!L50+'Budget Autres-Rest-Garderie...'!L50</f>
        <v>0</v>
      </c>
      <c r="M50" s="57">
        <f>+'Budget Commune'!M50+'Budget Familles'!M50+'Budget Autres-Rest-Garderie...'!M50</f>
        <v>0</v>
      </c>
    </row>
    <row r="51" spans="1:13" ht="12.95" customHeight="1" x14ac:dyDescent="0.2">
      <c r="A51" s="29">
        <v>6811</v>
      </c>
      <c r="B51" s="26" t="s">
        <v>55</v>
      </c>
      <c r="C51" s="50">
        <f>+'Budget Commune'!C51+'Budget Familles'!C51+'Budget Autres-Rest-Garderie...'!C51</f>
        <v>0</v>
      </c>
      <c r="D51" s="50">
        <f>+'Budget Commune'!D51+'Budget Familles'!D51+'Budget Autres-Rest-Garderie...'!D51</f>
        <v>0</v>
      </c>
      <c r="E51" s="50">
        <f>+'Budget Commune'!E51+'Budget Familles'!E51+'Budget Autres-Rest-Garderie...'!E51</f>
        <v>0</v>
      </c>
      <c r="F51" s="95">
        <f>+'Budget Commune'!F51+'Budget Familles'!F51+'Budget Autres-Rest-Garderie...'!F51</f>
        <v>0</v>
      </c>
      <c r="G51" s="1"/>
      <c r="H51" s="34">
        <v>7715</v>
      </c>
      <c r="I51" s="24" t="s">
        <v>36</v>
      </c>
      <c r="J51" s="42">
        <f>+'Budget Commune'!J51+'Budget Familles'!J51+'Budget Autres-Rest-Garderie...'!J51</f>
        <v>0</v>
      </c>
      <c r="K51" s="42">
        <f>+'Budget Commune'!K51+'Budget Familles'!K51+'Budget Autres-Rest-Garderie...'!K51</f>
        <v>0</v>
      </c>
      <c r="L51" s="42">
        <f>+'Budget Commune'!L51+'Budget Familles'!L51+'Budget Autres-Rest-Garderie...'!L51</f>
        <v>0</v>
      </c>
      <c r="M51" s="57">
        <f>+'Budget Commune'!M51+'Budget Familles'!M51+'Budget Autres-Rest-Garderie...'!M51</f>
        <v>0</v>
      </c>
    </row>
    <row r="52" spans="1:13" ht="12" customHeight="1" thickBot="1" x14ac:dyDescent="0.25">
      <c r="A52" s="29">
        <v>6815</v>
      </c>
      <c r="B52" s="26" t="s">
        <v>116</v>
      </c>
      <c r="C52" s="50">
        <f>+'Budget Commune'!C52+'Budget Familles'!C52+'Budget Autres-Rest-Garderie...'!C52</f>
        <v>0</v>
      </c>
      <c r="D52" s="50">
        <f>+'Budget Commune'!D52+'Budget Familles'!D52+'Budget Autres-Rest-Garderie...'!D52</f>
        <v>0</v>
      </c>
      <c r="E52" s="50">
        <f>+'Budget Commune'!E52+'Budget Familles'!E52+'Budget Autres-Rest-Garderie...'!E52</f>
        <v>0</v>
      </c>
      <c r="F52" s="95">
        <f>+'Budget Commune'!F52+'Budget Familles'!F52+'Budget Autres-Rest-Garderie...'!F52</f>
        <v>0</v>
      </c>
      <c r="G52" s="1"/>
      <c r="H52" s="29">
        <v>7728</v>
      </c>
      <c r="I52" s="26" t="s">
        <v>38</v>
      </c>
      <c r="J52" s="42">
        <f>+'Budget Commune'!J52+'Budget Familles'!J52+'Budget Autres-Rest-Garderie...'!J52</f>
        <v>0</v>
      </c>
      <c r="K52" s="42">
        <f>+'Budget Commune'!K52+'Budget Familles'!K52+'Budget Autres-Rest-Garderie...'!K52</f>
        <v>0</v>
      </c>
      <c r="L52" s="42">
        <f>+'Budget Commune'!L52+'Budget Familles'!L52+'Budget Autres-Rest-Garderie...'!L52</f>
        <v>0</v>
      </c>
      <c r="M52" s="57">
        <f>+'Budget Commune'!M52+'Budget Familles'!M52+'Budget Autres-Rest-Garderie...'!M52</f>
        <v>0</v>
      </c>
    </row>
    <row r="53" spans="1:13" ht="15.75" thickBot="1" x14ac:dyDescent="0.3">
      <c r="A53" s="91" t="s">
        <v>12</v>
      </c>
      <c r="B53" s="90" t="s">
        <v>27</v>
      </c>
      <c r="C53" s="59">
        <f>SUM(C49:C52)</f>
        <v>0</v>
      </c>
      <c r="D53" s="59">
        <f t="shared" ref="D53:E53" si="3">SUM(D49:D52)</f>
        <v>0</v>
      </c>
      <c r="E53" s="59">
        <f t="shared" si="3"/>
        <v>0</v>
      </c>
      <c r="F53" s="60">
        <f>SUM(F49:F52)</f>
        <v>0</v>
      </c>
      <c r="G53" s="1"/>
      <c r="H53" s="29"/>
      <c r="I53" s="26"/>
      <c r="J53" s="44"/>
      <c r="K53" s="44"/>
      <c r="L53" s="44"/>
      <c r="M53" s="57"/>
    </row>
    <row r="54" spans="1:13" ht="12" customHeight="1" x14ac:dyDescent="0.2">
      <c r="A54" s="30">
        <v>671</v>
      </c>
      <c r="B54" s="78" t="s">
        <v>32</v>
      </c>
      <c r="C54" s="51">
        <f>+'Budget Commune'!C54+'Budget Familles'!C54+'Budget Autres-Rest-Garderie...'!C54</f>
        <v>0</v>
      </c>
      <c r="D54" s="51">
        <f>+'Budget Commune'!D54+'Budget Familles'!D54+'Budget Autres-Rest-Garderie...'!D54</f>
        <v>0</v>
      </c>
      <c r="E54" s="51">
        <f>+'Budget Commune'!E54+'Budget Familles'!E54+'Budget Autres-Rest-Garderie...'!E54</f>
        <v>0</v>
      </c>
      <c r="F54" s="75">
        <f>+'Budget Commune'!F54+'Budget Familles'!F54+'Budget Autres-Rest-Garderie...'!F54</f>
        <v>0</v>
      </c>
      <c r="G54" s="1"/>
      <c r="H54" s="29"/>
      <c r="I54" s="26"/>
      <c r="J54" s="44"/>
      <c r="K54" s="44"/>
      <c r="L54" s="44"/>
      <c r="M54" s="57"/>
    </row>
    <row r="55" spans="1:13" ht="12" customHeight="1" thickBot="1" x14ac:dyDescent="0.25">
      <c r="A55" s="31">
        <v>6728</v>
      </c>
      <c r="B55" s="32" t="s">
        <v>30</v>
      </c>
      <c r="C55" s="51">
        <f>+'Budget Commune'!C55+'Budget Familles'!C55+'Budget Autres-Rest-Garderie...'!C55</f>
        <v>0</v>
      </c>
      <c r="D55" s="51">
        <f>+'Budget Commune'!D55+'Budget Familles'!D55+'Budget Autres-Rest-Garderie...'!D55</f>
        <v>0</v>
      </c>
      <c r="E55" s="51">
        <f>+'Budget Commune'!E55+'Budget Familles'!E55+'Budget Autres-Rest-Garderie...'!E55</f>
        <v>0</v>
      </c>
      <c r="F55" s="75">
        <f>+'Budget Commune'!F55+'Budget Familles'!F55+'Budget Autres-Rest-Garderie...'!F55</f>
        <v>0</v>
      </c>
      <c r="G55" s="1"/>
      <c r="H55" s="29"/>
      <c r="I55" s="26"/>
      <c r="J55" s="44"/>
      <c r="K55" s="44"/>
      <c r="L55" s="44"/>
      <c r="M55" s="57"/>
    </row>
    <row r="56" spans="1:13" ht="15" customHeight="1" thickBot="1" x14ac:dyDescent="0.3">
      <c r="A56" s="91" t="s">
        <v>13</v>
      </c>
      <c r="B56" s="90" t="s">
        <v>23</v>
      </c>
      <c r="C56" s="59">
        <f>SUM(C54:C55)</f>
        <v>0</v>
      </c>
      <c r="D56" s="59">
        <f t="shared" ref="D56:E56" si="4">SUM(D54:D55)</f>
        <v>0</v>
      </c>
      <c r="E56" s="59">
        <f t="shared" si="4"/>
        <v>0</v>
      </c>
      <c r="F56" s="60">
        <f>SUM(F54:F55)</f>
        <v>0</v>
      </c>
      <c r="G56" s="1"/>
      <c r="H56" s="86" t="s">
        <v>21</v>
      </c>
      <c r="I56" s="90" t="s">
        <v>25</v>
      </c>
      <c r="J56" s="59">
        <f>SUM(J49:J55)</f>
        <v>0</v>
      </c>
      <c r="K56" s="59">
        <f t="shared" ref="K56:M56" si="5">SUM(K49:K55)</f>
        <v>0</v>
      </c>
      <c r="L56" s="59">
        <f t="shared" si="5"/>
        <v>0</v>
      </c>
      <c r="M56" s="60">
        <f t="shared" si="5"/>
        <v>0</v>
      </c>
    </row>
    <row r="57" spans="1:13" s="4" customFormat="1" ht="27.95" customHeight="1" thickBot="1" x14ac:dyDescent="0.25">
      <c r="A57" s="91" t="s">
        <v>5</v>
      </c>
      <c r="B57" s="90" t="s">
        <v>28</v>
      </c>
      <c r="C57" s="61">
        <f>C15+C48+C53+C56</f>
        <v>0</v>
      </c>
      <c r="D57" s="61">
        <f>D15+D48+D53+D56</f>
        <v>0</v>
      </c>
      <c r="E57" s="61">
        <f>E15+E48+E53+E56</f>
        <v>0</v>
      </c>
      <c r="F57" s="62">
        <f>F15+F48+F53+F56</f>
        <v>0</v>
      </c>
      <c r="H57" s="91" t="s">
        <v>22</v>
      </c>
      <c r="I57" s="90" t="s">
        <v>29</v>
      </c>
      <c r="J57" s="61">
        <f>J15+J33+J48+J56</f>
        <v>0</v>
      </c>
      <c r="K57" s="61">
        <f t="shared" ref="K57:M57" si="6">K15+K33+K48+K56</f>
        <v>0</v>
      </c>
      <c r="L57" s="61">
        <f t="shared" si="6"/>
        <v>0</v>
      </c>
      <c r="M57" s="61">
        <f t="shared" si="6"/>
        <v>0</v>
      </c>
    </row>
    <row r="58" spans="1:13" ht="7.5" customHeight="1" thickBot="1" x14ac:dyDescent="0.25">
      <c r="A58" s="94"/>
      <c r="B58" s="67"/>
      <c r="F58" s="63"/>
      <c r="G58" s="1"/>
      <c r="H58" s="64"/>
      <c r="I58" s="66"/>
      <c r="J58" s="65"/>
      <c r="K58" s="65"/>
      <c r="L58" s="65"/>
      <c r="M58" s="65"/>
    </row>
    <row r="59" spans="1:13" s="7" customFormat="1" ht="18" customHeight="1" thickBot="1" x14ac:dyDescent="0.35">
      <c r="A59" s="6"/>
      <c r="B59" s="10" t="s">
        <v>16</v>
      </c>
      <c r="C59" s="74">
        <f>IF(J57&gt;C57,(J57-C57),)</f>
        <v>0</v>
      </c>
      <c r="D59" s="74">
        <f t="shared" ref="D59:F59" si="7">IF(K57&gt;D57,(K57-D57),)</f>
        <v>0</v>
      </c>
      <c r="E59" s="74">
        <f t="shared" si="7"/>
        <v>0</v>
      </c>
      <c r="F59" s="93">
        <f t="shared" si="7"/>
        <v>0</v>
      </c>
      <c r="H59" s="6"/>
      <c r="I59" s="10" t="s">
        <v>18</v>
      </c>
      <c r="J59" s="74">
        <f>IF(J57&lt;C57,(J57-C57),)</f>
        <v>0</v>
      </c>
      <c r="K59" s="74">
        <f t="shared" ref="K59:M59" si="8">IF(K57&lt;D57,(K57-D57),)</f>
        <v>0</v>
      </c>
      <c r="L59" s="74">
        <f t="shared" si="8"/>
        <v>0</v>
      </c>
      <c r="M59" s="93">
        <f t="shared" si="8"/>
        <v>0</v>
      </c>
    </row>
    <row r="60" spans="1:13" ht="14.25" x14ac:dyDescent="0.3">
      <c r="A60" s="11"/>
      <c r="B60" s="18"/>
      <c r="C60" s="18"/>
      <c r="D60" s="18"/>
      <c r="E60" s="18"/>
      <c r="F60" s="16"/>
      <c r="G60" s="14"/>
      <c r="H60" s="17"/>
      <c r="I60" s="18"/>
      <c r="J60" s="20"/>
      <c r="K60" s="20"/>
      <c r="L60" s="20"/>
      <c r="M60" s="20"/>
    </row>
    <row r="61" spans="1:13" ht="14.25" x14ac:dyDescent="0.3">
      <c r="A61" s="12"/>
      <c r="B61" s="15"/>
      <c r="C61" s="15"/>
      <c r="D61" s="15"/>
      <c r="E61" s="15"/>
      <c r="F61" s="11"/>
      <c r="G61" s="14"/>
      <c r="H61" s="12"/>
      <c r="I61" s="14"/>
      <c r="J61" s="19"/>
      <c r="K61" s="19"/>
      <c r="L61" s="19"/>
      <c r="M61" s="19"/>
    </row>
    <row r="62" spans="1:13" ht="4.5" customHeight="1" x14ac:dyDescent="0.3">
      <c r="A62" s="12"/>
      <c r="B62" s="15"/>
      <c r="C62" s="15"/>
      <c r="D62" s="15"/>
      <c r="E62" s="15"/>
      <c r="F62" s="11"/>
      <c r="G62" s="14"/>
      <c r="H62" s="12"/>
      <c r="I62" s="14"/>
      <c r="J62" s="19"/>
      <c r="K62" s="19"/>
      <c r="L62" s="19"/>
      <c r="M62" s="19"/>
    </row>
    <row r="63" spans="1:13" ht="14.25" x14ac:dyDescent="0.3">
      <c r="A63" s="12"/>
      <c r="B63" s="12"/>
      <c r="C63" s="12"/>
      <c r="D63" s="12"/>
      <c r="E63" s="12"/>
      <c r="F63" s="11"/>
      <c r="G63" s="14"/>
      <c r="H63" s="12"/>
      <c r="I63" s="18"/>
      <c r="J63" s="19"/>
      <c r="K63" s="19"/>
      <c r="L63" s="19"/>
      <c r="M63" s="19"/>
    </row>
    <row r="64" spans="1:13" ht="14.25" x14ac:dyDescent="0.3">
      <c r="A64" s="12"/>
      <c r="B64" s="12"/>
      <c r="C64" s="12"/>
      <c r="D64" s="12"/>
      <c r="E64" s="12"/>
      <c r="F64" s="13"/>
      <c r="G64" s="14"/>
      <c r="H64" s="12"/>
      <c r="I64" s="18"/>
      <c r="J64" s="19"/>
      <c r="K64" s="19"/>
      <c r="L64" s="19"/>
      <c r="M64" s="19"/>
    </row>
    <row r="65" spans="1:13" ht="4.5" customHeight="1" x14ac:dyDescent="0.3">
      <c r="A65" s="12"/>
      <c r="F65" s="13"/>
      <c r="G65" s="14"/>
      <c r="H65" s="12"/>
      <c r="J65" s="19"/>
      <c r="K65" s="19"/>
      <c r="L65" s="19"/>
      <c r="M65" s="19"/>
    </row>
    <row r="66" spans="1:13" ht="14.25" x14ac:dyDescent="0.3">
      <c r="A66" s="12"/>
      <c r="B66" s="18"/>
      <c r="C66" s="18"/>
      <c r="D66" s="18"/>
      <c r="E66" s="18"/>
      <c r="F66" s="13"/>
      <c r="G66" s="14"/>
      <c r="H66" s="12"/>
      <c r="I66" s="18"/>
      <c r="J66" s="19"/>
      <c r="K66" s="19"/>
      <c r="L66" s="19"/>
      <c r="M66" s="19"/>
    </row>
    <row r="67" spans="1:13" ht="14.25" x14ac:dyDescent="0.3">
      <c r="A67" s="2"/>
      <c r="B67" s="18"/>
      <c r="C67" s="18"/>
      <c r="D67" s="18"/>
      <c r="E67" s="18"/>
      <c r="F67" s="3"/>
      <c r="G67" s="1"/>
      <c r="H67" s="2"/>
      <c r="I67" s="41"/>
      <c r="J67" s="21"/>
      <c r="K67" s="21"/>
      <c r="L67" s="21"/>
      <c r="M67" s="21"/>
    </row>
    <row r="68" spans="1:13" x14ac:dyDescent="0.2">
      <c r="A68" s="2"/>
      <c r="B68" s="1"/>
      <c r="C68" s="1"/>
      <c r="D68" s="1"/>
      <c r="E68" s="1"/>
      <c r="F68" s="3"/>
      <c r="G68" s="1"/>
      <c r="H68" s="2"/>
      <c r="I68" s="1"/>
      <c r="J68" s="1"/>
      <c r="K68" s="1"/>
      <c r="L68" s="1"/>
      <c r="M68" s="1"/>
    </row>
    <row r="69" spans="1:13" x14ac:dyDescent="0.2">
      <c r="A69" s="2"/>
      <c r="B69" s="1"/>
      <c r="C69" s="1"/>
      <c r="D69" s="1"/>
      <c r="E69" s="1"/>
      <c r="F69" s="3"/>
      <c r="G69" s="1"/>
      <c r="H69" s="2"/>
      <c r="I69" s="1"/>
      <c r="J69" s="1"/>
      <c r="K69" s="1"/>
      <c r="L69" s="1"/>
      <c r="M69" s="1"/>
    </row>
    <row r="70" spans="1:13" x14ac:dyDescent="0.2">
      <c r="A70" s="2"/>
      <c r="B70" s="1"/>
      <c r="C70" s="1"/>
      <c r="D70" s="1"/>
      <c r="E70" s="1"/>
      <c r="F70" s="3"/>
      <c r="G70" s="1"/>
      <c r="H70" s="2"/>
      <c r="I70" s="1"/>
      <c r="J70" s="1"/>
      <c r="K70" s="1"/>
      <c r="L70" s="1"/>
      <c r="M70" s="1"/>
    </row>
    <row r="71" spans="1:13" x14ac:dyDescent="0.2">
      <c r="A71" s="2"/>
      <c r="B71" s="1"/>
      <c r="C71" s="1"/>
      <c r="D71" s="1"/>
      <c r="E71" s="1"/>
      <c r="F71" s="3"/>
      <c r="G71" s="1"/>
      <c r="H71" s="2"/>
      <c r="I71" s="1"/>
      <c r="J71" s="1"/>
      <c r="K71" s="1"/>
      <c r="L71" s="1"/>
      <c r="M71" s="1"/>
    </row>
    <row r="72" spans="1:13" x14ac:dyDescent="0.2">
      <c r="A72" s="2"/>
      <c r="B72" s="1"/>
      <c r="C72" s="1"/>
      <c r="D72" s="1"/>
      <c r="E72" s="1"/>
      <c r="F72" s="3"/>
      <c r="G72" s="1"/>
      <c r="H72" s="2"/>
      <c r="I72" s="1"/>
      <c r="J72" s="1"/>
      <c r="K72" s="1"/>
      <c r="L72" s="1"/>
      <c r="M72" s="1"/>
    </row>
    <row r="73" spans="1:13" x14ac:dyDescent="0.2">
      <c r="A73" s="2"/>
      <c r="B73" s="1"/>
      <c r="C73" s="1"/>
      <c r="D73" s="1"/>
      <c r="E73" s="1"/>
      <c r="F73" s="3"/>
      <c r="G73" s="1"/>
      <c r="H73" s="2"/>
      <c r="I73" s="1"/>
      <c r="J73" s="1"/>
      <c r="K73" s="1"/>
      <c r="L73" s="1"/>
      <c r="M73" s="1"/>
    </row>
    <row r="74" spans="1:13" x14ac:dyDescent="0.2">
      <c r="A74" s="2"/>
      <c r="B74" s="1"/>
      <c r="C74" s="1"/>
      <c r="D74" s="1"/>
      <c r="E74" s="1"/>
      <c r="F74" s="3"/>
      <c r="G74" s="1"/>
      <c r="H74" s="2"/>
      <c r="I74" s="1"/>
      <c r="J74" s="1"/>
      <c r="K74" s="1"/>
      <c r="L74" s="1"/>
      <c r="M74" s="1"/>
    </row>
    <row r="75" spans="1:13" x14ac:dyDescent="0.2">
      <c r="A75" s="2"/>
      <c r="B75" s="1"/>
      <c r="C75" s="1"/>
      <c r="D75" s="1"/>
      <c r="E75" s="1"/>
      <c r="F75" s="3"/>
      <c r="G75" s="1"/>
      <c r="H75" s="2"/>
      <c r="I75" s="1"/>
      <c r="J75" s="1"/>
      <c r="K75" s="1"/>
      <c r="L75" s="1"/>
      <c r="M75" s="1"/>
    </row>
    <row r="76" spans="1:13" x14ac:dyDescent="0.2">
      <c r="A76" s="2"/>
      <c r="B76" s="1"/>
      <c r="C76" s="1"/>
      <c r="D76" s="1"/>
      <c r="E76" s="1"/>
      <c r="F76" s="3"/>
      <c r="G76" s="1"/>
      <c r="H76" s="2"/>
      <c r="I76" s="1"/>
      <c r="J76" s="1"/>
      <c r="K76" s="1"/>
      <c r="L76" s="1"/>
      <c r="M76" s="1"/>
    </row>
    <row r="77" spans="1:13" x14ac:dyDescent="0.2">
      <c r="A77" s="2"/>
      <c r="B77" s="1"/>
      <c r="C77" s="1"/>
      <c r="D77" s="1"/>
      <c r="E77" s="1"/>
      <c r="F77" s="3"/>
      <c r="G77" s="1"/>
      <c r="H77" s="2"/>
      <c r="I77" s="1"/>
      <c r="J77" s="1"/>
      <c r="K77" s="1"/>
      <c r="L77" s="1"/>
      <c r="M77" s="1"/>
    </row>
    <row r="78" spans="1:13" x14ac:dyDescent="0.2">
      <c r="A78" s="2"/>
      <c r="B78" s="1"/>
      <c r="C78" s="1"/>
      <c r="D78" s="1"/>
      <c r="E78" s="1"/>
      <c r="F78" s="3"/>
      <c r="G78" s="1"/>
      <c r="H78" s="2"/>
      <c r="I78" s="1"/>
      <c r="J78" s="1"/>
      <c r="K78" s="1"/>
      <c r="L78" s="1"/>
      <c r="M78" s="1"/>
    </row>
    <row r="79" spans="1:13" x14ac:dyDescent="0.2">
      <c r="A79" s="2"/>
      <c r="B79" s="1"/>
      <c r="C79" s="1"/>
      <c r="D79" s="1"/>
      <c r="E79" s="1"/>
      <c r="F79" s="3"/>
      <c r="G79" s="1"/>
      <c r="H79" s="2"/>
      <c r="I79" s="1"/>
      <c r="J79" s="1"/>
      <c r="K79" s="1"/>
      <c r="L79" s="1"/>
      <c r="M79" s="1"/>
    </row>
    <row r="80" spans="1:13" x14ac:dyDescent="0.2">
      <c r="A80" s="2"/>
      <c r="B80" s="1"/>
      <c r="C80" s="1"/>
      <c r="D80" s="1"/>
      <c r="E80" s="1"/>
      <c r="F80" s="3"/>
      <c r="G80" s="1"/>
      <c r="H80" s="2"/>
      <c r="I80" s="1"/>
      <c r="J80" s="1"/>
      <c r="K80" s="1"/>
      <c r="L80" s="1"/>
      <c r="M80" s="1"/>
    </row>
    <row r="81" spans="1:13" x14ac:dyDescent="0.2">
      <c r="A81" s="2"/>
      <c r="B81" s="1"/>
      <c r="C81" s="1"/>
      <c r="D81" s="1"/>
      <c r="E81" s="1"/>
      <c r="F81" s="3"/>
      <c r="G81" s="1"/>
      <c r="H81" s="2"/>
      <c r="I81" s="1"/>
      <c r="J81" s="1"/>
      <c r="K81" s="1"/>
      <c r="L81" s="1"/>
      <c r="M81" s="1"/>
    </row>
    <row r="82" spans="1:13" x14ac:dyDescent="0.2">
      <c r="A82" s="2"/>
      <c r="B82" s="1"/>
      <c r="C82" s="1"/>
      <c r="D82" s="1"/>
      <c r="E82" s="1"/>
      <c r="F82" s="3"/>
      <c r="G82" s="1"/>
      <c r="H82" s="2"/>
      <c r="I82" s="1"/>
      <c r="J82" s="1"/>
      <c r="K82" s="1"/>
      <c r="L82" s="1"/>
      <c r="M82" s="1"/>
    </row>
    <row r="83" spans="1:13" x14ac:dyDescent="0.2">
      <c r="A83" s="2"/>
      <c r="B83" s="1"/>
      <c r="C83" s="1"/>
      <c r="D83" s="1"/>
      <c r="E83" s="1"/>
      <c r="F83" s="3"/>
      <c r="G83" s="1"/>
      <c r="H83" s="2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3"/>
      <c r="G84" s="1"/>
      <c r="H84" s="2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3"/>
      <c r="G85" s="1"/>
      <c r="H85" s="2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3"/>
      <c r="G86" s="1"/>
      <c r="H86" s="2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3"/>
      <c r="G87" s="1"/>
      <c r="H87" s="2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3"/>
      <c r="G88" s="1"/>
      <c r="H88" s="2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3"/>
      <c r="G89" s="1"/>
      <c r="H89" s="2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3"/>
      <c r="G90" s="1"/>
      <c r="H90" s="2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3"/>
      <c r="G91" s="1"/>
      <c r="H91" s="2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3"/>
      <c r="G92" s="1"/>
      <c r="H92" s="2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3"/>
      <c r="G93" s="1"/>
      <c r="H93" s="2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3"/>
      <c r="G94" s="1"/>
      <c r="H94" s="2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3"/>
      <c r="G95" s="1"/>
      <c r="H95" s="2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3"/>
      <c r="G96" s="1"/>
      <c r="H96" s="2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3"/>
      <c r="G97" s="1"/>
      <c r="H97" s="2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3"/>
      <c r="G98" s="1"/>
      <c r="H98" s="2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3"/>
      <c r="G99" s="1"/>
      <c r="H99" s="2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3"/>
      <c r="G100" s="1"/>
      <c r="H100" s="2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3"/>
      <c r="G101" s="1"/>
      <c r="H101" s="2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3"/>
      <c r="G102" s="1"/>
      <c r="H102" s="2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3"/>
      <c r="G103" s="1"/>
      <c r="H103" s="2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3"/>
      <c r="G104" s="1"/>
      <c r="H104" s="2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3"/>
      <c r="G105" s="1"/>
      <c r="H105" s="2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3"/>
      <c r="G106" s="1"/>
      <c r="H106" s="2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3"/>
      <c r="G107" s="1"/>
      <c r="H107" s="2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3"/>
      <c r="G108" s="1"/>
      <c r="H108" s="2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3"/>
      <c r="G109" s="1"/>
      <c r="H109" s="2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3"/>
      <c r="G110" s="1"/>
      <c r="H110" s="2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3"/>
      <c r="G111" s="1"/>
      <c r="H111" s="2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3"/>
      <c r="G112" s="1"/>
      <c r="H112" s="2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3"/>
      <c r="G113" s="1"/>
      <c r="H113" s="2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3"/>
      <c r="G114" s="1"/>
      <c r="H114" s="2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3"/>
      <c r="G115" s="1"/>
      <c r="H115" s="2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3"/>
      <c r="G116" s="1"/>
      <c r="H116" s="2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3"/>
      <c r="G117" s="1"/>
      <c r="H117" s="2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3"/>
      <c r="G118" s="1"/>
      <c r="H118" s="2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3"/>
      <c r="G119" s="1"/>
      <c r="H119" s="2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3"/>
      <c r="G120" s="1"/>
      <c r="H120" s="2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3"/>
      <c r="G121" s="1"/>
      <c r="H121" s="2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3"/>
      <c r="G122" s="1"/>
      <c r="H122" s="2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3"/>
      <c r="G123" s="1"/>
      <c r="H123" s="2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3"/>
      <c r="G124" s="1"/>
      <c r="H124" s="2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3"/>
      <c r="G125" s="1"/>
      <c r="H125" s="2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3"/>
      <c r="G126" s="1"/>
      <c r="H126" s="2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3"/>
      <c r="G127" s="1"/>
      <c r="H127" s="2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3"/>
      <c r="G128" s="1"/>
      <c r="H128" s="2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3"/>
      <c r="G129" s="1"/>
      <c r="H129" s="2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3"/>
      <c r="G130" s="1"/>
      <c r="H130" s="2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3"/>
      <c r="G131" s="1"/>
      <c r="H131" s="2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3"/>
      <c r="G132" s="1"/>
      <c r="H132" s="2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3"/>
      <c r="G133" s="1"/>
      <c r="H133" s="2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3"/>
      <c r="G134" s="1"/>
      <c r="H134" s="2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3"/>
      <c r="G135" s="1"/>
      <c r="H135" s="2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3"/>
      <c r="G136" s="1"/>
      <c r="H136" s="2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3"/>
      <c r="G137" s="1"/>
      <c r="H137" s="2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3"/>
      <c r="G138" s="1"/>
      <c r="H138" s="2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3"/>
      <c r="G139" s="1"/>
      <c r="H139" s="2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3"/>
      <c r="G140" s="1"/>
      <c r="H140" s="2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3"/>
      <c r="G141" s="1"/>
      <c r="H141" s="2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3"/>
      <c r="G142" s="1"/>
      <c r="H142" s="2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3"/>
      <c r="G143" s="1"/>
      <c r="H143" s="2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3"/>
      <c r="G144" s="1"/>
      <c r="H144" s="2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3"/>
      <c r="G145" s="1"/>
      <c r="H145" s="2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3"/>
      <c r="G146" s="1"/>
      <c r="H146" s="2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3"/>
      <c r="G147" s="1"/>
      <c r="H147" s="2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3"/>
      <c r="G148" s="1"/>
      <c r="H148" s="2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3"/>
      <c r="G149" s="1"/>
      <c r="H149" s="2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3"/>
      <c r="G150" s="1"/>
      <c r="H150" s="2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3"/>
      <c r="G151" s="1"/>
      <c r="H151" s="2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3"/>
      <c r="G152" s="1"/>
      <c r="H152" s="2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3"/>
      <c r="G153" s="1"/>
      <c r="H153" s="2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3"/>
      <c r="G154" s="1"/>
      <c r="H154" s="2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3"/>
      <c r="G155" s="1"/>
      <c r="H155" s="2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3"/>
      <c r="G156" s="1"/>
      <c r="H156" s="2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3"/>
      <c r="G157" s="1"/>
      <c r="H157" s="2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3"/>
      <c r="G158" s="1"/>
      <c r="H158" s="2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3"/>
      <c r="G159" s="1"/>
      <c r="H159" s="2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3"/>
      <c r="G160" s="1"/>
      <c r="H160" s="2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3"/>
      <c r="G161" s="1"/>
      <c r="H161" s="2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3"/>
      <c r="G162" s="1"/>
      <c r="H162" s="2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3"/>
      <c r="G163" s="1"/>
      <c r="H163" s="2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3"/>
      <c r="G164" s="1"/>
      <c r="H164" s="2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3"/>
      <c r="G165" s="1"/>
      <c r="H165" s="2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3"/>
      <c r="G166" s="1"/>
      <c r="H166" s="2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3"/>
      <c r="G167" s="1"/>
      <c r="H167" s="2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3"/>
      <c r="G168" s="1"/>
      <c r="H168" s="2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3"/>
      <c r="G169" s="1"/>
      <c r="H169" s="2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3"/>
      <c r="G170" s="1"/>
      <c r="H170" s="2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3"/>
      <c r="G171" s="1"/>
      <c r="H171" s="2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3"/>
      <c r="G172" s="1"/>
      <c r="H172" s="2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3"/>
      <c r="G173" s="1"/>
      <c r="H173" s="2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3"/>
      <c r="G174" s="1"/>
      <c r="H174" s="2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3"/>
      <c r="G175" s="1"/>
      <c r="H175" s="2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3"/>
      <c r="G176" s="1"/>
      <c r="H176" s="2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3"/>
      <c r="G177" s="1"/>
      <c r="H177" s="2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3"/>
      <c r="G178" s="1"/>
      <c r="H178" s="2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3"/>
      <c r="G179" s="1"/>
      <c r="H179" s="2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3"/>
      <c r="G180" s="1"/>
      <c r="H180" s="2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3"/>
      <c r="G181" s="1"/>
      <c r="H181" s="2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3"/>
      <c r="G182" s="1"/>
      <c r="H182" s="2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3"/>
      <c r="G183" s="1"/>
      <c r="H183" s="2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3"/>
      <c r="G184" s="1"/>
      <c r="H184" s="2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3"/>
      <c r="G185" s="1"/>
      <c r="H185" s="2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3"/>
      <c r="G186" s="1"/>
      <c r="H186" s="2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3"/>
      <c r="G187" s="1"/>
      <c r="H187" s="2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3"/>
      <c r="G188" s="1"/>
      <c r="H188" s="2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3"/>
      <c r="G189" s="1"/>
      <c r="H189" s="2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3"/>
      <c r="G190" s="1"/>
      <c r="H190" s="2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3"/>
      <c r="G191" s="1"/>
      <c r="H191" s="2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3"/>
      <c r="G192" s="1"/>
      <c r="H192" s="2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3"/>
      <c r="G193" s="1"/>
      <c r="H193" s="2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3"/>
      <c r="G194" s="1"/>
      <c r="H194" s="2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3"/>
      <c r="G195" s="1"/>
      <c r="H195" s="2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3"/>
      <c r="G196" s="1"/>
      <c r="H196" s="2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3"/>
      <c r="G197" s="1"/>
      <c r="H197" s="2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3"/>
      <c r="G198" s="1"/>
      <c r="H198" s="2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3"/>
      <c r="G199" s="1"/>
      <c r="H199" s="2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3"/>
      <c r="G200" s="1"/>
      <c r="H200" s="2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3"/>
      <c r="G201" s="1"/>
      <c r="H201" s="2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3"/>
      <c r="G202" s="1"/>
      <c r="H202" s="2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3"/>
      <c r="G203" s="1"/>
      <c r="H203" s="2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3"/>
      <c r="G204" s="1"/>
      <c r="H204" s="2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3"/>
      <c r="G205" s="1"/>
      <c r="H205" s="2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3"/>
      <c r="G206" s="1"/>
      <c r="H206" s="2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3"/>
      <c r="G207" s="1"/>
      <c r="H207" s="2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3"/>
      <c r="G208" s="1"/>
      <c r="H208" s="2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3"/>
      <c r="G209" s="1"/>
      <c r="H209" s="2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3"/>
      <c r="G210" s="1"/>
      <c r="H210" s="2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3"/>
      <c r="G211" s="1"/>
      <c r="H211" s="2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3"/>
      <c r="G212" s="1"/>
      <c r="H212" s="2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3"/>
      <c r="G213" s="1"/>
      <c r="H213" s="2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3"/>
      <c r="G214" s="1"/>
      <c r="H214" s="2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3"/>
      <c r="G215" s="1"/>
      <c r="H215" s="2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3"/>
      <c r="G216" s="1"/>
      <c r="H216" s="2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3"/>
      <c r="G217" s="1"/>
      <c r="H217" s="2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3"/>
      <c r="G218" s="1"/>
      <c r="H218" s="2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3"/>
      <c r="G219" s="1"/>
      <c r="H219" s="2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3"/>
      <c r="G220" s="1"/>
      <c r="H220" s="2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3"/>
      <c r="G221" s="1"/>
      <c r="H221" s="2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3"/>
      <c r="G222" s="1"/>
      <c r="H222" s="2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3"/>
      <c r="G223" s="1"/>
      <c r="H223" s="2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3"/>
      <c r="G224" s="1"/>
      <c r="H224" s="2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3"/>
      <c r="G225" s="1"/>
      <c r="H225" s="2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3"/>
      <c r="G226" s="1"/>
      <c r="H226" s="2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3"/>
      <c r="G227" s="1"/>
      <c r="H227" s="2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3"/>
      <c r="G228" s="1"/>
      <c r="H228" s="2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3"/>
      <c r="G229" s="1"/>
      <c r="H229" s="2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3"/>
      <c r="G230" s="1"/>
      <c r="H230" s="2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3"/>
      <c r="G231" s="1"/>
      <c r="H231" s="2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3"/>
      <c r="G232" s="1"/>
      <c r="H232" s="2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3"/>
      <c r="G233" s="1"/>
      <c r="H233" s="2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3"/>
      <c r="G234" s="1"/>
      <c r="H234" s="2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3"/>
      <c r="G235" s="1"/>
      <c r="H235" s="2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3"/>
      <c r="G236" s="1"/>
      <c r="H236" s="2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3"/>
      <c r="G237" s="1"/>
      <c r="H237" s="2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3"/>
      <c r="G238" s="1"/>
      <c r="H238" s="2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3"/>
      <c r="G239" s="1"/>
      <c r="H239" s="2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3"/>
      <c r="G240" s="1"/>
      <c r="H240" s="2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3"/>
      <c r="G241" s="1"/>
      <c r="H241" s="2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3"/>
      <c r="G242" s="1"/>
      <c r="H242" s="2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3"/>
      <c r="G243" s="1"/>
      <c r="H243" s="2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3"/>
      <c r="G244" s="1"/>
      <c r="H244" s="2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3"/>
      <c r="G245" s="1"/>
      <c r="H245" s="2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3"/>
      <c r="G246" s="1"/>
      <c r="H246" s="2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3"/>
      <c r="G247" s="1"/>
      <c r="H247" s="2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3"/>
      <c r="G248" s="1"/>
      <c r="H248" s="2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3"/>
      <c r="G249" s="1"/>
      <c r="H249" s="2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3"/>
      <c r="G250" s="1"/>
      <c r="H250" s="2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3"/>
      <c r="G251" s="1"/>
      <c r="H251" s="2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3"/>
      <c r="G252" s="1"/>
      <c r="H252" s="2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3"/>
      <c r="G253" s="1"/>
      <c r="H253" s="2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3"/>
      <c r="G254" s="1"/>
      <c r="H254" s="2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3"/>
      <c r="G255" s="1"/>
      <c r="H255" s="2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3"/>
      <c r="G256" s="1"/>
      <c r="H256" s="2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3"/>
      <c r="G257" s="1"/>
      <c r="H257" s="2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3"/>
      <c r="G258" s="1"/>
      <c r="H258" s="2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3"/>
      <c r="G259" s="1"/>
      <c r="H259" s="2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3"/>
      <c r="G260" s="1"/>
      <c r="H260" s="2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3"/>
      <c r="G261" s="1"/>
      <c r="H261" s="2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3"/>
      <c r="G262" s="1"/>
      <c r="H262" s="2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3"/>
      <c r="G263" s="1"/>
      <c r="H263" s="2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3"/>
      <c r="G264" s="1"/>
      <c r="H264" s="2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3"/>
      <c r="G265" s="1"/>
      <c r="H265" s="2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3"/>
      <c r="G266" s="1"/>
      <c r="H266" s="2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3"/>
      <c r="G267" s="1"/>
      <c r="H267" s="2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3"/>
      <c r="G268" s="1"/>
      <c r="H268" s="2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3"/>
      <c r="G269" s="1"/>
      <c r="H269" s="2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3"/>
      <c r="G270" s="1"/>
      <c r="H270" s="2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3"/>
      <c r="G271" s="1"/>
      <c r="H271" s="2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3"/>
      <c r="G272" s="1"/>
      <c r="H272" s="2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3"/>
      <c r="G273" s="1"/>
      <c r="H273" s="2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3"/>
      <c r="G274" s="1"/>
      <c r="H274" s="2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3"/>
      <c r="G275" s="1"/>
      <c r="H275" s="2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3"/>
      <c r="G276" s="1"/>
      <c r="H276" s="2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3"/>
      <c r="G277" s="1"/>
      <c r="H277" s="2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3"/>
      <c r="G278" s="1"/>
      <c r="H278" s="2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3"/>
      <c r="G279" s="1"/>
      <c r="H279" s="2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3"/>
      <c r="G280" s="1"/>
      <c r="H280" s="2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3"/>
      <c r="G281" s="1"/>
      <c r="H281" s="2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3"/>
      <c r="G282" s="1"/>
      <c r="H282" s="2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3"/>
      <c r="G283" s="1"/>
      <c r="H283" s="2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3"/>
      <c r="G284" s="1"/>
      <c r="H284" s="2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3"/>
      <c r="G285" s="1"/>
      <c r="H285" s="2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3"/>
      <c r="G286" s="1"/>
      <c r="H286" s="2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3"/>
      <c r="G287" s="1"/>
      <c r="H287" s="2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3"/>
      <c r="G288" s="1"/>
      <c r="H288" s="2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3"/>
      <c r="G289" s="1"/>
      <c r="H289" s="2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3"/>
      <c r="G290" s="1"/>
      <c r="H290" s="2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3"/>
      <c r="G291" s="1"/>
      <c r="H291" s="2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3"/>
      <c r="G292" s="1"/>
      <c r="H292" s="2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3"/>
      <c r="G293" s="1"/>
      <c r="H293" s="2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3"/>
      <c r="G294" s="1"/>
      <c r="H294" s="2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3"/>
      <c r="G295" s="1"/>
      <c r="H295" s="2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3"/>
      <c r="G296" s="1"/>
      <c r="H296" s="2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3"/>
      <c r="G297" s="1"/>
      <c r="H297" s="2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3"/>
      <c r="G298" s="1"/>
      <c r="H298" s="2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3"/>
      <c r="G299" s="1"/>
      <c r="H299" s="2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3"/>
      <c r="G300" s="1"/>
      <c r="H300" s="2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3"/>
      <c r="G301" s="1"/>
      <c r="H301" s="2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3"/>
      <c r="G302" s="1"/>
      <c r="H302" s="2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3"/>
      <c r="G303" s="1"/>
      <c r="H303" s="2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3"/>
      <c r="G304" s="1"/>
      <c r="H304" s="2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3"/>
      <c r="G305" s="1"/>
      <c r="H305" s="2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3"/>
      <c r="G306" s="1"/>
      <c r="H306" s="2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3"/>
      <c r="G307" s="1"/>
      <c r="H307" s="2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3"/>
      <c r="G308" s="1"/>
      <c r="H308" s="2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3"/>
      <c r="G309" s="1"/>
      <c r="H309" s="2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3"/>
      <c r="G310" s="1"/>
      <c r="H310" s="2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3"/>
      <c r="G311" s="1"/>
      <c r="H311" s="2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3"/>
      <c r="G312" s="1"/>
      <c r="H312" s="2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3"/>
      <c r="G313" s="1"/>
      <c r="H313" s="2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3"/>
      <c r="G314" s="1"/>
      <c r="H314" s="2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3"/>
      <c r="G315" s="1"/>
      <c r="H315" s="2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3"/>
      <c r="G316" s="1"/>
      <c r="H316" s="2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3"/>
      <c r="G317" s="1"/>
      <c r="H317" s="2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3"/>
      <c r="G318" s="1"/>
      <c r="H318" s="2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3"/>
      <c r="G319" s="1"/>
      <c r="H319" s="2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3"/>
      <c r="G320" s="1"/>
      <c r="H320" s="2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3"/>
      <c r="G321" s="1"/>
      <c r="H321" s="2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3"/>
      <c r="G322" s="1"/>
      <c r="H322" s="2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3"/>
      <c r="G323" s="1"/>
      <c r="H323" s="2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3"/>
      <c r="G324" s="1"/>
      <c r="H324" s="2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3"/>
      <c r="G325" s="1"/>
      <c r="H325" s="2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3"/>
      <c r="G326" s="1"/>
      <c r="H326" s="2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3"/>
      <c r="G327" s="1"/>
      <c r="H327" s="2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3"/>
      <c r="G328" s="1"/>
      <c r="H328" s="2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3"/>
      <c r="G329" s="1"/>
      <c r="H329" s="2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3"/>
      <c r="G330" s="1"/>
      <c r="H330" s="2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3"/>
      <c r="G331" s="1"/>
      <c r="H331" s="2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3"/>
      <c r="G332" s="1"/>
      <c r="H332" s="2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3"/>
      <c r="G333" s="1"/>
      <c r="H333" s="2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3"/>
      <c r="G334" s="1"/>
      <c r="H334" s="2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3"/>
      <c r="G335" s="1"/>
      <c r="H335" s="2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3"/>
      <c r="G336" s="1"/>
      <c r="H336" s="2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3"/>
      <c r="G337" s="1"/>
      <c r="H337" s="2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3"/>
      <c r="G338" s="1"/>
      <c r="H338" s="2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3"/>
      <c r="G339" s="1"/>
      <c r="H339" s="2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3"/>
      <c r="G340" s="1"/>
      <c r="H340" s="2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3"/>
      <c r="G341" s="1"/>
      <c r="H341" s="2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3"/>
      <c r="G342" s="1"/>
      <c r="H342" s="2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3"/>
      <c r="G343" s="1"/>
      <c r="H343" s="2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3"/>
      <c r="G344" s="1"/>
      <c r="H344" s="2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3"/>
      <c r="G345" s="1"/>
      <c r="H345" s="2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3"/>
      <c r="G346" s="1"/>
      <c r="H346" s="2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3"/>
      <c r="G347" s="1"/>
      <c r="H347" s="2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3"/>
      <c r="G348" s="1"/>
      <c r="H348" s="2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3"/>
      <c r="G349" s="1"/>
      <c r="H349" s="2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3"/>
      <c r="G350" s="1"/>
      <c r="H350" s="2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3"/>
      <c r="G351" s="1"/>
      <c r="H351" s="2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3"/>
      <c r="G352" s="1"/>
      <c r="H352" s="2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3"/>
      <c r="G353" s="1"/>
      <c r="H353" s="2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3"/>
      <c r="G354" s="1"/>
      <c r="H354" s="2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3"/>
      <c r="G355" s="1"/>
      <c r="H355" s="2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3"/>
      <c r="G356" s="1"/>
      <c r="H356" s="2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3"/>
      <c r="G357" s="1"/>
      <c r="H357" s="2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3"/>
      <c r="G358" s="1"/>
      <c r="H358" s="2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3"/>
      <c r="G359" s="1"/>
      <c r="H359" s="2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3"/>
      <c r="G360" s="1"/>
      <c r="H360" s="2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3"/>
      <c r="G361" s="1"/>
      <c r="H361" s="2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3"/>
      <c r="G362" s="1"/>
      <c r="H362" s="2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3"/>
      <c r="G363" s="1"/>
      <c r="H363" s="2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3"/>
      <c r="G364" s="1"/>
      <c r="H364" s="2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3"/>
      <c r="G365" s="1"/>
      <c r="H365" s="2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3"/>
      <c r="G366" s="1"/>
      <c r="H366" s="2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3"/>
      <c r="G367" s="1"/>
      <c r="H367" s="2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3"/>
      <c r="G368" s="1"/>
      <c r="H368" s="2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3"/>
      <c r="G369" s="1"/>
      <c r="H369" s="2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3"/>
      <c r="G370" s="1"/>
      <c r="H370" s="2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3"/>
      <c r="G371" s="1"/>
      <c r="H371" s="2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3"/>
      <c r="G372" s="1"/>
      <c r="H372" s="2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3"/>
      <c r="G373" s="1"/>
      <c r="H373" s="2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3"/>
      <c r="G374" s="1"/>
      <c r="H374" s="2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3"/>
      <c r="G375" s="1"/>
      <c r="H375" s="2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3"/>
      <c r="G376" s="1"/>
      <c r="H376" s="2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3"/>
      <c r="G377" s="1"/>
      <c r="H377" s="2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3"/>
      <c r="G378" s="1"/>
      <c r="H378" s="2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3"/>
      <c r="G379" s="1"/>
      <c r="H379" s="2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3"/>
      <c r="G380" s="1"/>
      <c r="H380" s="2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3"/>
      <c r="G381" s="1"/>
      <c r="H381" s="2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3"/>
      <c r="G382" s="1"/>
      <c r="H382" s="2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3"/>
      <c r="G383" s="1"/>
      <c r="H383" s="2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3"/>
      <c r="G384" s="1"/>
      <c r="H384" s="2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3"/>
      <c r="G385" s="1"/>
      <c r="H385" s="2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3"/>
      <c r="G386" s="1"/>
      <c r="H386" s="2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3"/>
      <c r="G387" s="1"/>
      <c r="H387" s="2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3"/>
      <c r="G388" s="1"/>
      <c r="H388" s="2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3"/>
      <c r="G389" s="1"/>
      <c r="H389" s="2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3"/>
      <c r="G390" s="1"/>
      <c r="H390" s="2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3"/>
      <c r="G391" s="1"/>
      <c r="H391" s="2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3"/>
      <c r="G392" s="1"/>
      <c r="H392" s="2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3"/>
      <c r="G393" s="1"/>
      <c r="H393" s="2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3"/>
      <c r="G394" s="1"/>
      <c r="H394" s="2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3"/>
      <c r="G395" s="1"/>
      <c r="H395" s="2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3"/>
      <c r="G396" s="1"/>
      <c r="H396" s="2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3"/>
      <c r="G397" s="1"/>
      <c r="H397" s="2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3"/>
      <c r="G398" s="1"/>
      <c r="H398" s="2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3"/>
      <c r="G399" s="1"/>
      <c r="H399" s="2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3"/>
      <c r="G400" s="1"/>
      <c r="H400" s="2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3"/>
      <c r="G401" s="1"/>
      <c r="H401" s="2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3"/>
      <c r="G402" s="1"/>
      <c r="H402" s="2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3"/>
      <c r="G403" s="1"/>
      <c r="H403" s="2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3"/>
      <c r="G404" s="1"/>
      <c r="H404" s="2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3"/>
      <c r="G405" s="1"/>
      <c r="H405" s="2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3"/>
      <c r="G406" s="1"/>
      <c r="H406" s="2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3"/>
      <c r="G407" s="1"/>
      <c r="H407" s="2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3"/>
      <c r="G408" s="1"/>
      <c r="H408" s="2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3"/>
      <c r="G409" s="1"/>
      <c r="H409" s="2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3"/>
      <c r="G410" s="1"/>
      <c r="H410" s="2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3"/>
      <c r="G411" s="1"/>
      <c r="H411" s="2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3"/>
      <c r="G412" s="1"/>
      <c r="H412" s="2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3"/>
      <c r="G413" s="1"/>
      <c r="H413" s="2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3"/>
      <c r="G414" s="1"/>
      <c r="H414" s="2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3"/>
      <c r="G415" s="1"/>
      <c r="H415" s="2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3"/>
      <c r="G416" s="1"/>
      <c r="H416" s="2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3"/>
      <c r="G417" s="1"/>
      <c r="H417" s="2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3"/>
      <c r="G418" s="1"/>
      <c r="H418" s="2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3"/>
      <c r="G419" s="1"/>
      <c r="H419" s="2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3"/>
      <c r="G420" s="1"/>
      <c r="H420" s="2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3"/>
      <c r="G421" s="1"/>
      <c r="H421" s="2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3"/>
      <c r="G422" s="1"/>
      <c r="H422" s="2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3"/>
      <c r="G423" s="1"/>
      <c r="H423" s="2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3"/>
      <c r="G424" s="1"/>
      <c r="H424" s="2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3"/>
      <c r="G425" s="1"/>
      <c r="H425" s="2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3"/>
      <c r="G426" s="1"/>
      <c r="H426" s="2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3"/>
      <c r="G427" s="1"/>
      <c r="H427" s="2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2">
      <c r="B1071" s="1"/>
      <c r="C1071" s="1"/>
      <c r="D1071" s="1"/>
      <c r="E1071" s="1"/>
    </row>
  </sheetData>
  <mergeCells count="13">
    <mergeCell ref="K5:K6"/>
    <mergeCell ref="L5:L6"/>
    <mergeCell ref="M5:M6"/>
    <mergeCell ref="D1:L3"/>
    <mergeCell ref="A5:A6"/>
    <mergeCell ref="B5:B6"/>
    <mergeCell ref="C5:C6"/>
    <mergeCell ref="D5:D6"/>
    <mergeCell ref="E5:E6"/>
    <mergeCell ref="F5:F6"/>
    <mergeCell ref="H5:H6"/>
    <mergeCell ref="I5:I6"/>
    <mergeCell ref="J5:J6"/>
  </mergeCells>
  <printOptions horizontalCentered="1" verticalCentered="1"/>
  <pageMargins left="0" right="0" top="0.31496062992125984" bottom="0.27559055118110237" header="0.31496062992125984" footer="0.31496062992125984"/>
  <pageSetup paperSize="9" scale="71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NOTICE</vt:lpstr>
      <vt:lpstr>Budget Commune</vt:lpstr>
      <vt:lpstr>Budget Familles</vt:lpstr>
      <vt:lpstr>Budget Autres-Rest-Garderie...</vt:lpstr>
      <vt:lpstr>Budget Synthèse</vt:lpstr>
      <vt:lpstr>'Budget Autres-Rest-Garderie...'!Zone_d_impression</vt:lpstr>
      <vt:lpstr>'Budget Commune'!Zone_d_impression</vt:lpstr>
      <vt:lpstr>'Budget Familles'!Zone_d_impression</vt:lpstr>
      <vt:lpstr>'Budget Synthèse'!Zone_d_impression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fonctionnement</dc:title>
  <dc:creator>SECRETARIAT</dc:creator>
  <cp:lastModifiedBy>Alexandre Laré</cp:lastModifiedBy>
  <cp:lastPrinted>2019-04-26T06:40:32Z</cp:lastPrinted>
  <dcterms:created xsi:type="dcterms:W3CDTF">2014-07-08T07:56:30Z</dcterms:created>
  <dcterms:modified xsi:type="dcterms:W3CDTF">2023-02-23T12:49:48Z</dcterms:modified>
</cp:coreProperties>
</file>